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atalia/Desktop/juzrozumiem/"/>
    </mc:Choice>
  </mc:AlternateContent>
  <xr:revisionPtr revIDLastSave="0" documentId="13_ncr:11_{720CECD0-20A0-574B-BC30-CB3895433528}" xr6:coauthVersionLast="45" xr6:coauthVersionMax="45" xr10:uidLastSave="{00000000-0000-0000-0000-000000000000}"/>
  <bookViews>
    <workbookView xWindow="0" yWindow="500" windowWidth="28800" windowHeight="15640" activeTab="11" xr2:uid="{00000000-000D-0000-FFFF-FFFF00000000}"/>
  </bookViews>
  <sheets>
    <sheet name="STYCZEŃ" sheetId="2" state="hidden" r:id="rId1"/>
    <sheet name="LUTY" sheetId="3" state="hidden" r:id="rId2"/>
    <sheet name="MARZEC" sheetId="4" state="hidden" r:id="rId3"/>
    <sheet name="KWIECIEŃ" sheetId="5" state="hidden" r:id="rId4"/>
    <sheet name="MAJ" sheetId="6" state="hidden" r:id="rId5"/>
    <sheet name="CZERWIEC" sheetId="7" state="hidden" r:id="rId6"/>
    <sheet name="LIPIEC" sheetId="8" state="hidden" r:id="rId7"/>
    <sheet name="SIERPIEŃ" sheetId="9" state="hidden" r:id="rId8"/>
    <sheet name="WRZESIEŃ" sheetId="10" state="hidden" r:id="rId9"/>
    <sheet name="PAŹDZIERNIK" sheetId="11" r:id="rId10"/>
    <sheet name="LISTOPAD" sheetId="12" r:id="rId11"/>
    <sheet name="GRUDZIEŃ" sheetId="13" r:id="rId12"/>
  </sheets>
  <definedNames>
    <definedName name="Dni_i_tygodnie">{0,1,2,3,4,5,6} + {0;1;2;3;4;5}*7</definedName>
    <definedName name="_xlnm.Print_Area" localSheetId="0">STYCZEŃ!$A$3:$H$17</definedName>
    <definedName name="Początek_tygodnia">STYCZEŃ!$E$2</definedName>
    <definedName name="Region_tytułu_kolumny1..H15.10">PAŹDZIERNIK!$B$3</definedName>
    <definedName name="Region_tytułu_kolumny1..H15.11">LISTOPAD!$B$3</definedName>
    <definedName name="Region_tytułu_kolumny1..H15.12">GRUDZIEŃ!$B$3</definedName>
    <definedName name="Region_tytułu_kolumny1..H15.2">LUTY!$B$3</definedName>
    <definedName name="Region_tytułu_kolumny1..H15.3">MARZEC!$B$3</definedName>
    <definedName name="Region_tytułu_kolumny1..H15.4">KWIECIEŃ!$B$3</definedName>
    <definedName name="Region_tytułu_kolumny1..H15.5">MAJ!$B$3</definedName>
    <definedName name="Region_tytułu_kolumny1..H15.6">CZERWIEC!$B$3</definedName>
    <definedName name="Region_tytułu_kolumny1..H15.7">LIPIEC!$B$3</definedName>
    <definedName name="Region_tytułu_kolumny1..H15.8">SIERPIEŃ!$B$3</definedName>
    <definedName name="Region_tytułu_kolumny1..H15.9">WRZESIEŃ!$B$3</definedName>
    <definedName name="Region_tytułu_kolumny1..H17.1">STYCZEŃ!$B$5</definedName>
    <definedName name="Region_tytułu_wiersza1..C2">STYCZEŃ!$B$2</definedName>
    <definedName name="Region_tytułu_wiersza2..E2">STYCZEŃ!$D$2</definedName>
    <definedName name="Rok_kalendarzowy">STYCZEŃ!$C$2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B14" i="4" l="1" a="1"/>
  <c r="B8" i="7" a="1"/>
  <c r="B6" i="7" a="1"/>
  <c r="B4" i="7" a="1"/>
  <c r="B14" i="8" a="1"/>
  <c r="B12" i="8" a="1"/>
  <c r="B10" i="8" a="1"/>
  <c r="B8" i="8" a="1"/>
  <c r="B6" i="8" a="1"/>
  <c r="B4" i="8" a="1"/>
  <c r="B14" i="9" a="1"/>
  <c r="B12" i="9" a="1"/>
  <c r="B10" i="9" a="1"/>
  <c r="B8" i="9" a="1"/>
  <c r="B6" i="9" a="1"/>
  <c r="B4" i="9" a="1"/>
  <c r="B14" i="10" a="1"/>
  <c r="B12" i="10" a="1"/>
  <c r="B10" i="10" a="1"/>
  <c r="B12" i="4" a="1"/>
  <c r="B10" i="4" a="1"/>
  <c r="B8" i="4" a="1"/>
  <c r="B6" i="4" a="1"/>
  <c r="B4" i="4" a="1"/>
  <c r="B14" i="5" a="1"/>
  <c r="B12" i="5" a="1"/>
  <c r="B10" i="5" a="1"/>
  <c r="B8" i="5" a="1"/>
  <c r="B6" i="5" a="1"/>
  <c r="B4" i="5" a="1"/>
  <c r="B14" i="6" a="1"/>
  <c r="B12" i="6" a="1"/>
  <c r="B10" i="6" a="1"/>
  <c r="B8" i="6" a="1"/>
  <c r="B6" i="6" a="1"/>
  <c r="B4" i="6" a="1"/>
  <c r="B14" i="7" a="1"/>
  <c r="B12" i="7" a="1"/>
  <c r="B10" i="7" a="1"/>
  <c r="B12" i="11" a="1"/>
  <c r="B6" i="11" a="1"/>
  <c r="B4" i="11" a="1"/>
  <c r="B12" i="12" a="1"/>
  <c r="B8" i="12" a="1"/>
  <c r="B4" i="12" a="1"/>
  <c r="B12" i="13" a="1"/>
  <c r="B8" i="13" a="1"/>
  <c r="B4" i="13" a="1"/>
  <c r="B12" i="3" a="1"/>
  <c r="B8" i="3" a="1"/>
  <c r="B8" i="10" a="1"/>
  <c r="B6" i="10" a="1"/>
  <c r="B4" i="10" a="1"/>
  <c r="B14" i="11" a="1"/>
  <c r="B10" i="11" a="1"/>
  <c r="B8" i="11" a="1"/>
  <c r="B14" i="12" a="1"/>
  <c r="B10" i="12" a="1"/>
  <c r="B6" i="12" a="1"/>
  <c r="B14" i="13" a="1"/>
  <c r="B10" i="13" a="1"/>
  <c r="B6" i="13" a="1"/>
  <c r="B14" i="3" a="1"/>
  <c r="B10" i="3" a="1"/>
  <c r="B6" i="3" a="1"/>
  <c r="B4" i="3" a="1"/>
  <c r="B14" i="2" a="1"/>
  <c r="B12" i="2" a="1"/>
  <c r="B8" i="2" a="1"/>
  <c r="B16" i="2" a="1"/>
  <c r="B10" i="2" a="1"/>
  <c r="B6" i="2" a="1"/>
  <c r="B1" i="9"/>
  <c r="B1" i="11"/>
  <c r="B1" i="10"/>
  <c r="B1" i="7"/>
  <c r="B1" i="8"/>
  <c r="H4" i="3" l="1"/>
  <c r="F4" i="3"/>
  <c r="D4" i="3"/>
  <c r="B4" i="3"/>
  <c r="G4" i="3"/>
  <c r="E4" i="3"/>
  <c r="C4" i="3"/>
  <c r="H10" i="3"/>
  <c r="F10" i="3"/>
  <c r="D10" i="3"/>
  <c r="B10" i="3"/>
  <c r="E10" i="3"/>
  <c r="C10" i="3"/>
  <c r="G10" i="3"/>
  <c r="H6" i="13"/>
  <c r="F6" i="13"/>
  <c r="D6" i="13"/>
  <c r="B6" i="13"/>
  <c r="G6" i="13"/>
  <c r="E6" i="13"/>
  <c r="C6" i="13"/>
  <c r="H14" i="13"/>
  <c r="F14" i="13"/>
  <c r="D14" i="13"/>
  <c r="B14" i="13"/>
  <c r="G14" i="13"/>
  <c r="E14" i="13"/>
  <c r="C14" i="13"/>
  <c r="H10" i="12"/>
  <c r="F10" i="12"/>
  <c r="D10" i="12"/>
  <c r="B10" i="12"/>
  <c r="G10" i="12"/>
  <c r="E10" i="12"/>
  <c r="C10" i="12"/>
  <c r="H8" i="11"/>
  <c r="F8" i="11"/>
  <c r="D8" i="11"/>
  <c r="B8" i="11"/>
  <c r="G8" i="11"/>
  <c r="C8" i="11"/>
  <c r="E8" i="11"/>
  <c r="H14" i="11"/>
  <c r="F14" i="11"/>
  <c r="D14" i="11"/>
  <c r="B14" i="11"/>
  <c r="G14" i="11"/>
  <c r="E14" i="11"/>
  <c r="C14" i="11"/>
  <c r="H6" i="10"/>
  <c r="F6" i="10"/>
  <c r="D6" i="10"/>
  <c r="B6" i="10"/>
  <c r="G6" i="10"/>
  <c r="E6" i="10"/>
  <c r="C6" i="10"/>
  <c r="H8" i="3"/>
  <c r="F8" i="3"/>
  <c r="D8" i="3"/>
  <c r="B8" i="3"/>
  <c r="G8" i="3"/>
  <c r="E8" i="3"/>
  <c r="C8" i="3"/>
  <c r="H4" i="13"/>
  <c r="F4" i="13"/>
  <c r="D4" i="13"/>
  <c r="B4" i="13"/>
  <c r="G4" i="13"/>
  <c r="E4" i="13"/>
  <c r="C4" i="13"/>
  <c r="H12" i="13"/>
  <c r="F12" i="13"/>
  <c r="D12" i="13"/>
  <c r="B12" i="13"/>
  <c r="G12" i="13"/>
  <c r="E12" i="13"/>
  <c r="C12" i="13"/>
  <c r="H8" i="12"/>
  <c r="F8" i="12"/>
  <c r="D8" i="12"/>
  <c r="B8" i="12"/>
  <c r="G8" i="12"/>
  <c r="E8" i="12"/>
  <c r="C8" i="12"/>
  <c r="H4" i="11"/>
  <c r="F4" i="11"/>
  <c r="D4" i="11"/>
  <c r="B4" i="11"/>
  <c r="G4" i="11"/>
  <c r="E4" i="11"/>
  <c r="C4" i="11"/>
  <c r="H12" i="11"/>
  <c r="F12" i="11"/>
  <c r="D12" i="11"/>
  <c r="B12" i="11"/>
  <c r="G12" i="11"/>
  <c r="E12" i="11"/>
  <c r="C12" i="11"/>
  <c r="H12" i="7"/>
  <c r="F12" i="7"/>
  <c r="D12" i="7"/>
  <c r="B12" i="7"/>
  <c r="G12" i="7"/>
  <c r="C12" i="7"/>
  <c r="E12" i="7"/>
  <c r="H4" i="6"/>
  <c r="F4" i="6"/>
  <c r="D4" i="6"/>
  <c r="B4" i="6"/>
  <c r="G4" i="6"/>
  <c r="C4" i="6"/>
  <c r="E4" i="6"/>
  <c r="H8" i="6"/>
  <c r="F8" i="6"/>
  <c r="D8" i="6"/>
  <c r="B8" i="6"/>
  <c r="G8" i="6"/>
  <c r="C8" i="6"/>
  <c r="E8" i="6"/>
  <c r="H12" i="6"/>
  <c r="F12" i="6"/>
  <c r="D12" i="6"/>
  <c r="B12" i="6"/>
  <c r="G12" i="6"/>
  <c r="C12" i="6"/>
  <c r="E12" i="6"/>
  <c r="H4" i="5"/>
  <c r="F4" i="5"/>
  <c r="D4" i="5"/>
  <c r="B4" i="5"/>
  <c r="G4" i="5"/>
  <c r="C4" i="5"/>
  <c r="E4" i="5"/>
  <c r="H8" i="5"/>
  <c r="F8" i="5"/>
  <c r="D8" i="5"/>
  <c r="B8" i="5"/>
  <c r="G8" i="5"/>
  <c r="C8" i="5"/>
  <c r="E8" i="5"/>
  <c r="H12" i="5"/>
  <c r="F12" i="5"/>
  <c r="D12" i="5"/>
  <c r="B12" i="5"/>
  <c r="G12" i="5"/>
  <c r="C12" i="5"/>
  <c r="E12" i="5"/>
  <c r="H4" i="4"/>
  <c r="F4" i="4"/>
  <c r="D4" i="4"/>
  <c r="B4" i="4"/>
  <c r="G4" i="4"/>
  <c r="C4" i="4"/>
  <c r="E4" i="4"/>
  <c r="H8" i="4"/>
  <c r="F8" i="4"/>
  <c r="D8" i="4"/>
  <c r="B8" i="4"/>
  <c r="G8" i="4"/>
  <c r="C8" i="4"/>
  <c r="E8" i="4"/>
  <c r="H12" i="4"/>
  <c r="F12" i="4"/>
  <c r="D12" i="4"/>
  <c r="B12" i="4"/>
  <c r="G12" i="4"/>
  <c r="C12" i="4"/>
  <c r="E12" i="4"/>
  <c r="G12" i="10"/>
  <c r="E12" i="10"/>
  <c r="C12" i="10"/>
  <c r="H12" i="10"/>
  <c r="D12" i="10"/>
  <c r="F12" i="10"/>
  <c r="B12" i="10"/>
  <c r="G4" i="9"/>
  <c r="E4" i="9"/>
  <c r="C4" i="9"/>
  <c r="H4" i="9"/>
  <c r="D4" i="9"/>
  <c r="F4" i="9"/>
  <c r="B4" i="9"/>
  <c r="G8" i="9"/>
  <c r="E8" i="9"/>
  <c r="C8" i="9"/>
  <c r="H8" i="9"/>
  <c r="D8" i="9"/>
  <c r="F8" i="9"/>
  <c r="B8" i="9"/>
  <c r="G12" i="9"/>
  <c r="E12" i="9"/>
  <c r="C12" i="9"/>
  <c r="H12" i="9"/>
  <c r="F12" i="9"/>
  <c r="D12" i="9"/>
  <c r="B12" i="9"/>
  <c r="G4" i="8"/>
  <c r="E4" i="8"/>
  <c r="C4" i="8"/>
  <c r="H4" i="8"/>
  <c r="F4" i="8"/>
  <c r="D4" i="8"/>
  <c r="B4" i="8"/>
  <c r="G8" i="8"/>
  <c r="E8" i="8"/>
  <c r="C8" i="8"/>
  <c r="H8" i="8"/>
  <c r="F8" i="8"/>
  <c r="D8" i="8"/>
  <c r="B8" i="8"/>
  <c r="G12" i="8"/>
  <c r="E12" i="8"/>
  <c r="C12" i="8"/>
  <c r="H12" i="8"/>
  <c r="F12" i="8"/>
  <c r="D12" i="8"/>
  <c r="B12" i="8"/>
  <c r="G4" i="7"/>
  <c r="E4" i="7"/>
  <c r="C4" i="7"/>
  <c r="H4" i="7"/>
  <c r="F4" i="7"/>
  <c r="D4" i="7"/>
  <c r="B4" i="7"/>
  <c r="H8" i="7"/>
  <c r="G8" i="7"/>
  <c r="E8" i="7"/>
  <c r="C8" i="7"/>
  <c r="F8" i="7"/>
  <c r="D8" i="7"/>
  <c r="B8" i="7"/>
  <c r="H6" i="3"/>
  <c r="F6" i="3"/>
  <c r="D6" i="3"/>
  <c r="B6" i="3"/>
  <c r="C6" i="3"/>
  <c r="G6" i="3"/>
  <c r="E6" i="3"/>
  <c r="H14" i="3"/>
  <c r="F14" i="3"/>
  <c r="D14" i="3"/>
  <c r="B14" i="3"/>
  <c r="G14" i="3"/>
  <c r="E14" i="3"/>
  <c r="C14" i="3"/>
  <c r="H10" i="13"/>
  <c r="F10" i="13"/>
  <c r="D10" i="13"/>
  <c r="B10" i="13"/>
  <c r="G10" i="13"/>
  <c r="E10" i="13"/>
  <c r="C10" i="13"/>
  <c r="H6" i="12"/>
  <c r="F6" i="12"/>
  <c r="D6" i="12"/>
  <c r="B6" i="12"/>
  <c r="G6" i="12"/>
  <c r="E6" i="12"/>
  <c r="C6" i="12"/>
  <c r="H14" i="12"/>
  <c r="F14" i="12"/>
  <c r="D14" i="12"/>
  <c r="B14" i="12"/>
  <c r="G14" i="12"/>
  <c r="E14" i="12"/>
  <c r="C14" i="12"/>
  <c r="H10" i="11"/>
  <c r="F10" i="11"/>
  <c r="D10" i="11"/>
  <c r="B10" i="11"/>
  <c r="G10" i="11"/>
  <c r="E10" i="11"/>
  <c r="C10" i="11"/>
  <c r="H4" i="10"/>
  <c r="F4" i="10"/>
  <c r="D4" i="10"/>
  <c r="B4" i="10"/>
  <c r="G4" i="10"/>
  <c r="E4" i="10"/>
  <c r="C4" i="10"/>
  <c r="H8" i="10"/>
  <c r="F8" i="10"/>
  <c r="D8" i="10"/>
  <c r="B8" i="10"/>
  <c r="G8" i="10"/>
  <c r="E8" i="10"/>
  <c r="C8" i="10"/>
  <c r="H12" i="3"/>
  <c r="F12" i="3"/>
  <c r="D12" i="3"/>
  <c r="B12" i="3"/>
  <c r="G12" i="3"/>
  <c r="E12" i="3"/>
  <c r="C12" i="3"/>
  <c r="H8" i="13"/>
  <c r="F8" i="13"/>
  <c r="D8" i="13"/>
  <c r="B8" i="13"/>
  <c r="G8" i="13"/>
  <c r="E8" i="13"/>
  <c r="C8" i="13"/>
  <c r="H4" i="12"/>
  <c r="F4" i="12"/>
  <c r="D4" i="12"/>
  <c r="B4" i="12"/>
  <c r="G4" i="12"/>
  <c r="E4" i="12"/>
  <c r="C4" i="12"/>
  <c r="H12" i="12"/>
  <c r="F12" i="12"/>
  <c r="D12" i="12"/>
  <c r="B12" i="12"/>
  <c r="G12" i="12"/>
  <c r="E12" i="12"/>
  <c r="C12" i="12"/>
  <c r="H6" i="11"/>
  <c r="F6" i="11"/>
  <c r="D6" i="11"/>
  <c r="B6" i="11"/>
  <c r="G6" i="11"/>
  <c r="E6" i="11"/>
  <c r="C6" i="11"/>
  <c r="H10" i="7"/>
  <c r="F10" i="7"/>
  <c r="D10" i="7"/>
  <c r="B10" i="7"/>
  <c r="G10" i="7"/>
  <c r="C10" i="7"/>
  <c r="E10" i="7"/>
  <c r="H14" i="7"/>
  <c r="F14" i="7"/>
  <c r="D14" i="7"/>
  <c r="B14" i="7"/>
  <c r="G14" i="7"/>
  <c r="C14" i="7"/>
  <c r="E14" i="7"/>
  <c r="H6" i="6"/>
  <c r="F6" i="6"/>
  <c r="D6" i="6"/>
  <c r="B6" i="6"/>
  <c r="G6" i="6"/>
  <c r="C6" i="6"/>
  <c r="E6" i="6"/>
  <c r="H10" i="6"/>
  <c r="F10" i="6"/>
  <c r="D10" i="6"/>
  <c r="B10" i="6"/>
  <c r="G10" i="6"/>
  <c r="C10" i="6"/>
  <c r="E10" i="6"/>
  <c r="H14" i="6"/>
  <c r="F14" i="6"/>
  <c r="D14" i="6"/>
  <c r="B14" i="6"/>
  <c r="G14" i="6"/>
  <c r="C14" i="6"/>
  <c r="E14" i="6"/>
  <c r="H6" i="5"/>
  <c r="F6" i="5"/>
  <c r="D6" i="5"/>
  <c r="B6" i="5"/>
  <c r="G6" i="5"/>
  <c r="C6" i="5"/>
  <c r="E6" i="5"/>
  <c r="H10" i="5"/>
  <c r="F10" i="5"/>
  <c r="D10" i="5"/>
  <c r="B10" i="5"/>
  <c r="G10" i="5"/>
  <c r="C10" i="5"/>
  <c r="E10" i="5"/>
  <c r="H14" i="5"/>
  <c r="F14" i="5"/>
  <c r="D14" i="5"/>
  <c r="B14" i="5"/>
  <c r="G14" i="5"/>
  <c r="C14" i="5"/>
  <c r="E14" i="5"/>
  <c r="H6" i="4"/>
  <c r="F6" i="4"/>
  <c r="D6" i="4"/>
  <c r="B6" i="4"/>
  <c r="G6" i="4"/>
  <c r="C6" i="4"/>
  <c r="E6" i="4"/>
  <c r="H10" i="4"/>
  <c r="F10" i="4"/>
  <c r="D10" i="4"/>
  <c r="B10" i="4"/>
  <c r="G10" i="4"/>
  <c r="C10" i="4"/>
  <c r="E10" i="4"/>
  <c r="G10" i="10"/>
  <c r="E10" i="10"/>
  <c r="C10" i="10"/>
  <c r="H10" i="10"/>
  <c r="D10" i="10"/>
  <c r="F10" i="10"/>
  <c r="B10" i="10"/>
  <c r="G14" i="10"/>
  <c r="E14" i="10"/>
  <c r="C14" i="10"/>
  <c r="H14" i="10"/>
  <c r="D14" i="10"/>
  <c r="F14" i="10"/>
  <c r="B14" i="10"/>
  <c r="G6" i="9"/>
  <c r="E6" i="9"/>
  <c r="C6" i="9"/>
  <c r="H6" i="9"/>
  <c r="D6" i="9"/>
  <c r="F6" i="9"/>
  <c r="B6" i="9"/>
  <c r="G10" i="9"/>
  <c r="E10" i="9"/>
  <c r="C10" i="9"/>
  <c r="H10" i="9"/>
  <c r="F10" i="9"/>
  <c r="D10" i="9"/>
  <c r="B10" i="9"/>
  <c r="G14" i="9"/>
  <c r="E14" i="9"/>
  <c r="C14" i="9"/>
  <c r="H14" i="9"/>
  <c r="F14" i="9"/>
  <c r="D14" i="9"/>
  <c r="B14" i="9"/>
  <c r="G6" i="8"/>
  <c r="E6" i="8"/>
  <c r="C6" i="8"/>
  <c r="H6" i="8"/>
  <c r="F6" i="8"/>
  <c r="D6" i="8"/>
  <c r="B6" i="8"/>
  <c r="G10" i="8"/>
  <c r="E10" i="8"/>
  <c r="C10" i="8"/>
  <c r="H10" i="8"/>
  <c r="F10" i="8"/>
  <c r="D10" i="8"/>
  <c r="B10" i="8"/>
  <c r="G14" i="8"/>
  <c r="E14" i="8"/>
  <c r="C14" i="8"/>
  <c r="H14" i="8"/>
  <c r="F14" i="8"/>
  <c r="D14" i="8"/>
  <c r="B14" i="8"/>
  <c r="G6" i="7"/>
  <c r="E6" i="7"/>
  <c r="C6" i="7"/>
  <c r="H6" i="7"/>
  <c r="F6" i="7"/>
  <c r="D6" i="7"/>
  <c r="B6" i="7"/>
  <c r="H14" i="4"/>
  <c r="F14" i="4"/>
  <c r="D14" i="4"/>
  <c r="B14" i="4"/>
  <c r="G14" i="4"/>
  <c r="E14" i="4"/>
  <c r="C14" i="4"/>
  <c r="H6" i="2"/>
  <c r="F6" i="2"/>
  <c r="D6" i="2"/>
  <c r="B6" i="2"/>
  <c r="G6" i="2"/>
  <c r="E6" i="2"/>
  <c r="C6" i="2"/>
  <c r="H16" i="2"/>
  <c r="F16" i="2"/>
  <c r="D16" i="2"/>
  <c r="B16" i="2"/>
  <c r="G16" i="2"/>
  <c r="E16" i="2"/>
  <c r="C16" i="2"/>
  <c r="H12" i="2"/>
  <c r="F12" i="2"/>
  <c r="D12" i="2"/>
  <c r="B12" i="2"/>
  <c r="G12" i="2"/>
  <c r="C12" i="2"/>
  <c r="E12" i="2"/>
  <c r="H10" i="2"/>
  <c r="F10" i="2"/>
  <c r="D10" i="2"/>
  <c r="B10" i="2"/>
  <c r="G10" i="2"/>
  <c r="E10" i="2"/>
  <c r="C10" i="2"/>
  <c r="H8" i="2"/>
  <c r="F8" i="2"/>
  <c r="D8" i="2"/>
  <c r="B8" i="2"/>
  <c r="G8" i="2"/>
  <c r="E8" i="2"/>
  <c r="C8" i="2"/>
  <c r="H14" i="2"/>
  <c r="F14" i="2"/>
  <c r="D14" i="2"/>
  <c r="B14" i="2"/>
  <c r="G14" i="2"/>
  <c r="E14" i="2"/>
  <c r="C14" i="2"/>
  <c r="C5" i="2"/>
  <c r="B1" i="12"/>
  <c r="B1" i="13"/>
  <c r="B1" i="6"/>
  <c r="B1" i="5"/>
  <c r="B1" i="4"/>
  <c r="B1" i="3"/>
  <c r="C3" i="4" l="1"/>
  <c r="F5" i="2"/>
  <c r="G3" i="13" l="1"/>
  <c r="H3" i="13"/>
  <c r="F3" i="13"/>
  <c r="E3" i="13"/>
  <c r="D3" i="13"/>
  <c r="C3" i="13"/>
  <c r="G3" i="12"/>
  <c r="F3" i="12"/>
  <c r="H3" i="12"/>
  <c r="E3" i="12"/>
  <c r="C3" i="12"/>
  <c r="D3" i="12"/>
  <c r="G3" i="11"/>
  <c r="H3" i="11"/>
  <c r="F3" i="11"/>
  <c r="E3" i="11"/>
  <c r="D3" i="11"/>
  <c r="C3" i="11"/>
  <c r="G3" i="10"/>
  <c r="F3" i="10"/>
  <c r="E3" i="10"/>
  <c r="D3" i="10"/>
  <c r="H3" i="10"/>
  <c r="C3" i="10"/>
  <c r="H3" i="9"/>
  <c r="G3" i="9"/>
  <c r="F3" i="9"/>
  <c r="E3" i="9"/>
  <c r="D3" i="9"/>
  <c r="C3" i="9"/>
  <c r="G3" i="8"/>
  <c r="H3" i="8"/>
  <c r="F3" i="8"/>
  <c r="E3" i="8"/>
  <c r="D3" i="8"/>
  <c r="C3" i="8"/>
  <c r="G3" i="7"/>
  <c r="H3" i="7"/>
  <c r="F3" i="7"/>
  <c r="E3" i="7"/>
  <c r="D3" i="7"/>
  <c r="C3" i="7"/>
  <c r="G3" i="6"/>
  <c r="H3" i="6"/>
  <c r="F3" i="6"/>
  <c r="E3" i="6"/>
  <c r="D3" i="6"/>
  <c r="C3" i="6"/>
  <c r="G3" i="5"/>
  <c r="H3" i="5"/>
  <c r="F3" i="5"/>
  <c r="E3" i="5"/>
  <c r="D3" i="5"/>
  <c r="C3" i="5"/>
  <c r="H3" i="4"/>
  <c r="G3" i="4"/>
  <c r="F3" i="4"/>
  <c r="E3" i="4"/>
  <c r="D3" i="4"/>
  <c r="G3" i="3"/>
  <c r="H3" i="3"/>
  <c r="F3" i="3"/>
  <c r="E3" i="3"/>
  <c r="D3" i="3"/>
  <c r="C3" i="3"/>
  <c r="E5" i="2"/>
  <c r="H5" i="2"/>
  <c r="G5" i="2"/>
  <c r="D5" i="2"/>
  <c r="B3" i="13" l="1"/>
  <c r="B3" i="12"/>
  <c r="B3" i="11"/>
  <c r="B3" i="10"/>
  <c r="B3" i="9"/>
  <c r="B3" i="8"/>
  <c r="B3" i="7"/>
  <c r="B3" i="6"/>
  <c r="B3" i="5"/>
  <c r="B3" i="4"/>
  <c r="B3" i="3"/>
  <c r="B5" i="2"/>
  <c r="B3" i="2"/>
</calcChain>
</file>

<file path=xl/sharedStrings.xml><?xml version="1.0" encoding="utf-8"?>
<sst xmlns="http://schemas.openxmlformats.org/spreadsheetml/2006/main" count="67" uniqueCount="43">
  <si>
    <t>Wprowadź rok:</t>
  </si>
  <si>
    <t>STYCZEŃ</t>
  </si>
  <si>
    <t>Początek tygodnia:</t>
  </si>
  <si>
    <t>LUTY -&gt;</t>
  </si>
  <si>
    <t>Przyjęcie urodzinowe</t>
  </si>
  <si>
    <t>LUTY</t>
  </si>
  <si>
    <t>&lt;- STYCZEŃ</t>
  </si>
  <si>
    <t>MARZEC -&gt;</t>
  </si>
  <si>
    <t>MARZEC</t>
  </si>
  <si>
    <t>&lt;- LUTY</t>
  </si>
  <si>
    <t>KWIECIEŃ -&gt;</t>
  </si>
  <si>
    <t>KWIECIEŃ</t>
  </si>
  <si>
    <t>&lt;- MARZEC</t>
  </si>
  <si>
    <t>MAJ -&gt;</t>
  </si>
  <si>
    <t>MAJ</t>
  </si>
  <si>
    <t>&lt;- KWIECIEŃ</t>
  </si>
  <si>
    <t>CZERWIEC -&gt;</t>
  </si>
  <si>
    <t>CZERWIEC</t>
  </si>
  <si>
    <t>&lt;- MAJ</t>
  </si>
  <si>
    <t>LIPIEC -&gt;</t>
  </si>
  <si>
    <t>LIPIEC</t>
  </si>
  <si>
    <t>&lt;- CZERWIEC</t>
  </si>
  <si>
    <t>SIERPIEŃ -&gt;</t>
  </si>
  <si>
    <t>SIERPIEŃ</t>
  </si>
  <si>
    <t>&lt;- LIPIEC</t>
  </si>
  <si>
    <t>WRZESIEŃ -&gt;</t>
  </si>
  <si>
    <t>WRZESIEŃ</t>
  </si>
  <si>
    <t>&lt;- SIERPIEŃ</t>
  </si>
  <si>
    <t>PAŹDZIERNIK -&gt;</t>
  </si>
  <si>
    <t>PAŹDZIERNIK</t>
  </si>
  <si>
    <t>&lt;- WRZESIEŃ</t>
  </si>
  <si>
    <t>LISTOPAD -&gt;</t>
  </si>
  <si>
    <t>LISTOPAD</t>
  </si>
  <si>
    <t>&lt;- PAŹDZIERNIK</t>
  </si>
  <si>
    <t>GRUDZIEŃ -&gt;</t>
  </si>
  <si>
    <t>GRUDZIEŃ</t>
  </si>
  <si>
    <t>&lt;- LISTOPAD</t>
  </si>
  <si>
    <t>STYCZEŃ -&gt;</t>
  </si>
  <si>
    <t>pn</t>
  </si>
  <si>
    <t>Rozpocznij kalendarz tygodniowy od niedzieli lub poniedziałku, wybierając pozycję NI lub PN w komórce Początek tygodnia (E2)</t>
  </si>
  <si>
    <t>egzamin ósmoklasisty</t>
  </si>
  <si>
    <t>matura podstawowa</t>
  </si>
  <si>
    <t>przerwa świąteczna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</si>
</sst>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zł&quot;_-;\-* #,##0\ &quot;zł&quot;_-;_-* &quot;-&quot;\ &quot;zł&quot;_-;_-@_-"/>
    <numFmt numFmtId="165" formatCode="_-* #,##0.00\ &quot;zł&quot;_-;\-* #,##0.00\ &quot;zł&quot;_-;_-* &quot;-&quot;??\ &quot;zł&quot;_-;_-@_-"/>
    <numFmt numFmtId="166" formatCode="_(* #,##0_);_(* \(#,##0\);_(* &quot;-&quot;_);_(@_)"/>
    <numFmt numFmtId="167" formatCode="_(* #,##0.00_);_(* \(#,##0.00\);_(* &quot;-&quot;??_);_(@_)"/>
    <numFmt numFmtId="168" formatCode="d"/>
  </numFmts>
  <fonts count="21" x14ac:knownFonts="1">
    <font>
      <b/>
      <sz val="11"/>
      <color theme="1" tint="0.34998626667073579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sz val="11"/>
      <color rgb="FF3F3F76"/>
      <name val="Trebuchet MS"/>
      <family val="2"/>
      <charset val="134"/>
      <scheme val="minor"/>
    </font>
    <font>
      <b/>
      <sz val="11"/>
      <color rgb="FF3F3F3F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top" wrapText="1" indent="1"/>
    </xf>
    <xf numFmtId="0" fontId="3" fillId="0" borderId="0" applyNumberFormat="0" applyFill="0" applyBorder="0" applyProtection="0">
      <alignment horizontal="left" vertical="top"/>
    </xf>
    <xf numFmtId="0" fontId="2" fillId="0" borderId="0" applyNumberFormat="0" applyFill="0" applyProtection="0">
      <alignment vertical="top"/>
    </xf>
    <xf numFmtId="0" fontId="4" fillId="0" borderId="0" applyNumberFormat="0" applyFill="0" applyAlignment="0" applyProtection="0"/>
    <xf numFmtId="168" fontId="2" fillId="0" borderId="1" applyFill="0" applyProtection="0">
      <alignment horizontal="left" indent="1"/>
    </xf>
    <xf numFmtId="0" fontId="5" fillId="0" borderId="0" applyNumberFormat="0" applyFill="0" applyProtection="0">
      <alignment horizontal="center" vertical="top"/>
    </xf>
    <xf numFmtId="0" fontId="4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>
      <alignment horizontal="left" vertical="top" wrapText="1" indent="1"/>
    </xf>
    <xf numFmtId="0" fontId="7" fillId="0" borderId="0" applyNumberFormat="0" applyFill="0" applyBorder="0" applyAlignment="0" applyProtection="0"/>
    <xf numFmtId="0" fontId="6" fillId="0" borderId="0">
      <alignment horizontal="left" vertical="top"/>
    </xf>
    <xf numFmtId="0" fontId="6" fillId="0" borderId="1">
      <alignment horizontal="left" vertical="top" wrapText="1" indent="1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6" fillId="8" borderId="6" applyNumberFormat="0" applyFont="0" applyAlignment="0" applyProtection="0"/>
    <xf numFmtId="0" fontId="19" fillId="0" borderId="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>
      <alignment horizontal="left" vertical="top" wrapText="1" indent="1"/>
    </xf>
    <xf numFmtId="0" fontId="4" fillId="0" borderId="0" xfId="3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3" fillId="0" borderId="0" xfId="1" applyAlignment="1">
      <alignment horizontal="center" vertical="top"/>
    </xf>
    <xf numFmtId="0" fontId="2" fillId="0" borderId="0" xfId="2">
      <alignment vertical="top"/>
    </xf>
    <xf numFmtId="0" fontId="5" fillId="0" borderId="0" xfId="5">
      <alignment horizontal="center" vertical="top"/>
    </xf>
    <xf numFmtId="0" fontId="8" fillId="0" borderId="0" xfId="7">
      <alignment horizontal="left"/>
    </xf>
    <xf numFmtId="0" fontId="7" fillId="0" borderId="0" xfId="9" applyAlignment="1">
      <alignment horizontal="left" vertical="top"/>
    </xf>
    <xf numFmtId="0" fontId="0" fillId="0" borderId="0" xfId="0">
      <alignment horizontal="left" vertical="top" wrapText="1" indent="1"/>
    </xf>
    <xf numFmtId="0" fontId="6" fillId="0" borderId="0" xfId="10">
      <alignment horizontal="left" vertical="top"/>
    </xf>
    <xf numFmtId="0" fontId="0" fillId="0" borderId="0" xfId="0">
      <alignment horizontal="left" vertical="top" wrapText="1" indent="1"/>
    </xf>
    <xf numFmtId="0" fontId="6" fillId="0" borderId="1" xfId="11">
      <alignment horizontal="left" vertical="top" wrapText="1" indent="1"/>
    </xf>
    <xf numFmtId="168" fontId="3" fillId="0" borderId="0" xfId="1" applyNumberFormat="1">
      <alignment horizontal="left" vertical="top"/>
    </xf>
    <xf numFmtId="168" fontId="2" fillId="0" borderId="1" xfId="4" applyNumberFormat="1">
      <alignment horizontal="left" indent="1"/>
    </xf>
    <xf numFmtId="168" fontId="2" fillId="0" borderId="1" xfId="4" applyNumberFormat="1" applyBorder="1">
      <alignment horizontal="left" indent="1"/>
    </xf>
    <xf numFmtId="0" fontId="1" fillId="26" borderId="1" xfId="45" applyBorder="1" applyAlignment="1">
      <alignment horizontal="left" vertical="top" wrapText="1" indent="1"/>
    </xf>
    <xf numFmtId="0" fontId="1" fillId="18" borderId="1" xfId="37" applyBorder="1" applyAlignment="1">
      <alignment horizontal="left" vertical="top" wrapText="1" indent="1"/>
    </xf>
    <xf numFmtId="0" fontId="1" fillId="22" borderId="1" xfId="41" applyBorder="1" applyAlignment="1">
      <alignment horizontal="left" vertical="top" wrapText="1" indent="1"/>
    </xf>
  </cellXfs>
  <cellStyles count="52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12" builtinId="3" customBuiltin="1"/>
    <cellStyle name="Dziesiętny [0]" xfId="13" builtinId="6" customBuiltin="1"/>
    <cellStyle name="Hiperłącze" xfId="5" builtinId="8" customBuiltin="1"/>
    <cellStyle name="Komórka połączona" xfId="23" builtinId="24" customBuiltin="1"/>
    <cellStyle name="Komórka zaznaczona" xfId="24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6" builtinId="19" customBuiltin="1"/>
    <cellStyle name="Neutralny" xfId="19" builtinId="28" customBuiltin="1"/>
    <cellStyle name="Normalny" xfId="0" builtinId="0" customBuiltin="1"/>
    <cellStyle name="Obliczenia" xfId="22" builtinId="22" customBuiltin="1"/>
    <cellStyle name="Odwiedzone hiperłącze" xfId="8" builtinId="9" customBuiltin="1"/>
    <cellStyle name="Pola wprowadzania" xfId="10" xr:uid="{00000000-0005-0000-0000-000001000000}"/>
    <cellStyle name="Procentowy" xfId="16" builtinId="5" customBuiltin="1"/>
    <cellStyle name="Rok" xfId="7" xr:uid="{00000000-0005-0000-0000-00000B000000}"/>
    <cellStyle name="Suma" xfId="27" builtinId="25" customBuiltin="1"/>
    <cellStyle name="Szczegóły kalendarza" xfId="11" xr:uid="{00000000-0005-0000-0000-000000000000}"/>
    <cellStyle name="Tekst objaśnienia" xfId="9" builtinId="53" customBuiltin="1"/>
    <cellStyle name="Tekst ostrzeżenia" xfId="25" builtinId="11" customBuiltin="1"/>
    <cellStyle name="Tytuł" xfId="1" builtinId="15" customBuiltin="1"/>
    <cellStyle name="Uwaga" xfId="26" builtinId="10" customBuiltin="1"/>
    <cellStyle name="Walutowy" xfId="14" builtinId="4" customBuiltin="1"/>
    <cellStyle name="Walutowy [0]" xfId="15" builtinId="7" customBuiltin="1"/>
    <cellStyle name="Zły" xfId="18" builtinId="27" customBuiltin="1"/>
  </cellStyles>
  <dxfs count="24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7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15" customHeight="1" x14ac:dyDescent="0.15">
      <c r="B1" s="7" t="s">
        <v>39</v>
      </c>
      <c r="C1" s="1"/>
      <c r="D1" s="1"/>
      <c r="E1" s="1"/>
      <c r="F1" s="1"/>
      <c r="G1" s="1"/>
      <c r="H1" s="1"/>
    </row>
    <row r="2" spans="2:8" ht="36" customHeight="1" x14ac:dyDescent="0.15">
      <c r="B2" s="9" t="s">
        <v>0</v>
      </c>
      <c r="C2" s="9">
        <f ca="1">YEAR(TODAY())</f>
        <v>2024</v>
      </c>
      <c r="D2" s="9" t="s">
        <v>2</v>
      </c>
      <c r="E2" s="9" t="s">
        <v>38</v>
      </c>
      <c r="F2" s="8"/>
      <c r="G2" s="8"/>
      <c r="H2" s="8"/>
    </row>
    <row r="3" spans="2:8" ht="30" customHeight="1" x14ac:dyDescent="0.3">
      <c r="B3" s="6">
        <f ca="1">Rok_kalendarzowy</f>
        <v>2024</v>
      </c>
      <c r="D3" s="5" t="s">
        <v>3</v>
      </c>
      <c r="E3" s="1"/>
      <c r="G3" s="5"/>
      <c r="H3" s="5"/>
    </row>
    <row r="4" spans="2:8" ht="45" customHeight="1" x14ac:dyDescent="0.15">
      <c r="B4" s="12" t="s">
        <v>1</v>
      </c>
      <c r="C4" s="12"/>
      <c r="D4" s="12"/>
      <c r="E4" s="12"/>
      <c r="F4" s="3"/>
    </row>
    <row r="5" spans="2:8" ht="18.75" customHeight="1" x14ac:dyDescent="0.15">
      <c r="B5" s="4" t="str">
        <f>Początek_tygodnia</f>
        <v>pn</v>
      </c>
      <c r="C5" s="4" t="str">
        <f ca="1">LEFT(TEXT(C6,"ddd"),2)</f>
        <v>wt</v>
      </c>
      <c r="D5" s="4" t="str">
        <f t="shared" ref="D5:H5" ca="1" si="0">LEFT(TEXT(D6,"ddd"),2)</f>
        <v>śr</v>
      </c>
      <c r="E5" s="4" t="str">
        <f t="shared" ca="1" si="0"/>
        <v>cz</v>
      </c>
      <c r="F5" s="4" t="str">
        <f t="shared" ca="1" si="0"/>
        <v>pt</v>
      </c>
      <c r="G5" s="4" t="str">
        <f t="shared" ca="1" si="0"/>
        <v>so</v>
      </c>
      <c r="H5" s="4" t="str">
        <f t="shared" ca="1" si="0"/>
        <v>ni</v>
      </c>
    </row>
    <row r="6" spans="2:8" ht="16.5" customHeight="1" x14ac:dyDescent="0.15">
      <c r="B6" s="13">
        <f t="array" aca="1" ref="B6:H6" ca="1">Dni_i_tygodnie+DATE(Rok_kalendarzowy,1,1)-WEEKDAY(DATE(Rok_kalendarzowy,1,1),(Początek_tygodnia="PN")+1)+1</f>
        <v>45292</v>
      </c>
      <c r="C6" s="13">
        <f ca="1"/>
        <v>45293</v>
      </c>
      <c r="D6" s="13">
        <f ca="1"/>
        <v>45294</v>
      </c>
      <c r="E6" s="13">
        <f ca="1"/>
        <v>45295</v>
      </c>
      <c r="F6" s="13">
        <f ca="1"/>
        <v>45296</v>
      </c>
      <c r="G6" s="13">
        <f ca="1"/>
        <v>45297</v>
      </c>
      <c r="H6" s="13">
        <f ca="1"/>
        <v>45298</v>
      </c>
    </row>
    <row r="7" spans="2:8" ht="39.75" customHeight="1" x14ac:dyDescent="0.15">
      <c r="B7" s="11"/>
      <c r="C7" s="11"/>
      <c r="D7" s="11"/>
      <c r="E7" s="11"/>
      <c r="F7" s="11"/>
      <c r="G7" s="11"/>
      <c r="H7" s="11"/>
    </row>
    <row r="8" spans="2:8" ht="15" customHeight="1" x14ac:dyDescent="0.15">
      <c r="B8" s="13">
        <f t="array" aca="1" ref="B8:H8" ca="1">Dni_i_tygodnie+DATE(Rok_kalendarzowy,1,1)-WEEKDAY(DATE(Rok_kalendarzowy,1,1),(Początek_tygodnia="PN")+1)+8</f>
        <v>45299</v>
      </c>
      <c r="C8" s="13">
        <f ca="1"/>
        <v>45300</v>
      </c>
      <c r="D8" s="13">
        <f ca="1"/>
        <v>45301</v>
      </c>
      <c r="E8" s="13">
        <f ca="1"/>
        <v>45302</v>
      </c>
      <c r="F8" s="13">
        <f ca="1"/>
        <v>45303</v>
      </c>
      <c r="G8" s="13">
        <f ca="1"/>
        <v>45304</v>
      </c>
      <c r="H8" s="13">
        <f ca="1"/>
        <v>45305</v>
      </c>
    </row>
    <row r="9" spans="2:8" ht="39.75" customHeight="1" x14ac:dyDescent="0.15">
      <c r="B9" s="11"/>
      <c r="C9" s="11"/>
      <c r="D9" s="11"/>
      <c r="E9" s="11" t="s">
        <v>4</v>
      </c>
      <c r="F9" s="11"/>
      <c r="G9" s="11"/>
      <c r="H9" s="11"/>
    </row>
    <row r="10" spans="2:8" ht="15" customHeight="1" x14ac:dyDescent="0.15">
      <c r="B10" s="13">
        <f t="array" aca="1" ref="B10:H10" ca="1">Dni_i_tygodnie+DATE(Rok_kalendarzowy,1,1)-WEEKDAY(DATE(Rok_kalendarzowy,1,1),(Początek_tygodnia="PN")+1)+15</f>
        <v>45306</v>
      </c>
      <c r="C10" s="13">
        <f ca="1"/>
        <v>45307</v>
      </c>
      <c r="D10" s="13">
        <f ca="1"/>
        <v>45308</v>
      </c>
      <c r="E10" s="13">
        <f ca="1"/>
        <v>45309</v>
      </c>
      <c r="F10" s="13">
        <f ca="1"/>
        <v>45310</v>
      </c>
      <c r="G10" s="13">
        <f ca="1"/>
        <v>45311</v>
      </c>
      <c r="H10" s="13">
        <f ca="1"/>
        <v>45312</v>
      </c>
    </row>
    <row r="11" spans="2:8" ht="39.75" customHeight="1" x14ac:dyDescent="0.15">
      <c r="B11" s="11"/>
      <c r="C11" s="11"/>
      <c r="D11" s="11"/>
      <c r="E11" s="11"/>
      <c r="F11" s="11"/>
      <c r="G11" s="11"/>
      <c r="H11" s="11"/>
    </row>
    <row r="12" spans="2:8" ht="15" customHeight="1" x14ac:dyDescent="0.15">
      <c r="B12" s="13">
        <f t="array" aca="1" ref="B12:H12" ca="1">Dni_i_tygodnie+DATE(Rok_kalendarzowy,1,1)-WEEKDAY(DATE(Rok_kalendarzowy,1,1),(Początek_tygodnia="PN")+1)+22</f>
        <v>45313</v>
      </c>
      <c r="C12" s="13">
        <f ca="1"/>
        <v>45314</v>
      </c>
      <c r="D12" s="13">
        <f ca="1"/>
        <v>45315</v>
      </c>
      <c r="E12" s="13">
        <f ca="1"/>
        <v>45316</v>
      </c>
      <c r="F12" s="13">
        <f ca="1"/>
        <v>45317</v>
      </c>
      <c r="G12" s="13">
        <f ca="1"/>
        <v>45318</v>
      </c>
      <c r="H12" s="13">
        <f ca="1"/>
        <v>45319</v>
      </c>
    </row>
    <row r="13" spans="2:8" ht="40.5" customHeight="1" x14ac:dyDescent="0.15">
      <c r="B13" s="11"/>
      <c r="C13" s="11"/>
      <c r="D13" s="11"/>
      <c r="E13" s="11"/>
      <c r="F13" s="11"/>
      <c r="G13" s="11"/>
      <c r="H13" s="11"/>
    </row>
    <row r="14" spans="2:8" ht="15" customHeight="1" x14ac:dyDescent="0.15">
      <c r="B14" s="13">
        <f t="array" aca="1" ref="B14:H14" ca="1">Dni_i_tygodnie+DATE(Rok_kalendarzowy,1,1)-WEEKDAY(DATE(Rok_kalendarzowy,1,1),(Początek_tygodnia="PN")+1)+29</f>
        <v>45320</v>
      </c>
      <c r="C14" s="13">
        <f ca="1"/>
        <v>45321</v>
      </c>
      <c r="D14" s="13">
        <f ca="1"/>
        <v>45322</v>
      </c>
      <c r="E14" s="13">
        <f ca="1"/>
        <v>45323</v>
      </c>
      <c r="F14" s="13">
        <f ca="1"/>
        <v>45324</v>
      </c>
      <c r="G14" s="13">
        <f ca="1"/>
        <v>45325</v>
      </c>
      <c r="H14" s="13">
        <f ca="1"/>
        <v>45326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  <row r="16" spans="2:8" ht="15" customHeight="1" x14ac:dyDescent="0.15">
      <c r="B16" s="13">
        <f t="array" aca="1" ref="B16:H16" ca="1">Dni_i_tygodnie+DATE(Rok_kalendarzowy,1,1)-WEEKDAY(DATE(Rok_kalendarzowy,1,1),(Początek_tygodnia="PN")+1)+36</f>
        <v>45327</v>
      </c>
      <c r="C16" s="13">
        <f ca="1"/>
        <v>45328</v>
      </c>
      <c r="D16" s="13">
        <f ca="1"/>
        <v>45329</v>
      </c>
      <c r="E16" s="13">
        <f ca="1"/>
        <v>45330</v>
      </c>
      <c r="F16" s="13">
        <f ca="1"/>
        <v>45331</v>
      </c>
      <c r="G16" s="13">
        <f ca="1"/>
        <v>45332</v>
      </c>
      <c r="H16" s="13">
        <f ca="1"/>
        <v>45333</v>
      </c>
    </row>
    <row r="17" spans="2:8" ht="39.75" customHeight="1" x14ac:dyDescent="0.15">
      <c r="B17" s="11"/>
      <c r="C17" s="11"/>
      <c r="D17" s="11"/>
      <c r="E17" s="11"/>
      <c r="F17" s="11"/>
      <c r="G17" s="11"/>
      <c r="H17" s="11"/>
    </row>
  </sheetData>
  <dataConsolidate/>
  <conditionalFormatting sqref="B6:G6">
    <cfRule type="expression" dxfId="23" priority="4">
      <formula>DAY(B6)&gt;8</formula>
    </cfRule>
  </conditionalFormatting>
  <conditionalFormatting sqref="B14:H17">
    <cfRule type="expression" dxfId="22" priority="2">
      <formula>AND(DAY(B14)&gt;=1,DAY(B14)&lt;=15)</formula>
    </cfRule>
  </conditionalFormatting>
  <dataValidations xWindow="40" yWindow="320" count="12">
    <dataValidation type="list" errorStyle="warning" allowBlank="1" showInputMessage="1" showErrorMessage="1" errorTitle="Nie można użyć tej wartości." error="Wybierz dzień spośród wpisów na liście. Wybierz pozycję ANULUJ, a następnie naciśnij klawisze ALT+STRZAŁKA W DÓŁ w celu wybrania pozycji z listy rozwijanej" prompt="Wybierz początkowy dzień tygodnia z listy rozwijanej. Naciśnij klawisze ALT+STRZAŁKA W DÓŁ, aby otworzyć listę rozwijaną, a następnie naciśnij klawisz ENTER w celu wybrania jednej z pozycji" sqref="E2" xr:uid="{00000000-0002-0000-0000-000000000000}">
      <formula1>"pn, ni"</formula1>
    </dataValidation>
    <dataValidation allowBlank="1" showInputMessage="1" prompt="W tej komórce wprowadź rok kalendarzowy" sqref="C2" xr:uid="{00000000-0002-0000-0000-000001000000}"/>
    <dataValidation allowBlank="1" showInputMessage="1" prompt="Automatycznie określony początkowy dzień tygodnia. Aby zmienić dni powszednie, wybierz nowy początkowy dzień tygodnia w komórce E2" sqref="B5" xr:uid="{00000000-0002-0000-0000-000002000000}"/>
    <dataValidation allowBlank="1" showInputMessage="1" prompt="Automatycznie określony dzień tygodnia" sqref="C5:H5" xr:uid="{00000000-0002-0000-0000-000003000000}"/>
    <dataValidation allowBlank="1" showInputMessage="1" showErrorMessage="1" prompt="Rok kalendarzowy określony automatycznie na podstawie roku wprowadzonego w komórce C2" sqref="B3" xr:uid="{00000000-0002-0000-0000-000004000000}"/>
    <dataValidation allowBlank="1" showInputMessage="1" prompt="Link nawigacyjny do następnego miesiąca" sqref="D3" xr:uid="{00000000-0002-0000-0000-000005000000}"/>
    <dataValidation allowBlank="1" showInputMessage="1" prompt="W tym arkuszu utwórz kalendarz 12-miesięczny. Dostosuj rok kalendarzowy w komórce C2 i początkowy dzień tygodnia w komórce E2, aby automatycznie aktualizować kalendarz dla poszczególnych miesięcy w oddzielnych arkuszach" sqref="A1" xr:uid="{00000000-0002-0000-0000-000006000000}"/>
    <dataValidation allowBlank="1" showInputMessage="1" prompt="Wiersze 6, 8, 10, 12, 14 i 16 zawierają daty miesiąca, w tym miesiąca poprzedniego i następnego, jeśli występują" sqref="B6" xr:uid="{00000000-0002-0000-0000-000007000000}"/>
    <dataValidation allowBlank="1" showInputMessage="1" prompt="Wpisz notatki dzienne w wierszach 7, 9, 11, 13, 15 i 17 oraz kolumnach od B do H" sqref="B7" xr:uid="{00000000-0002-0000-0000-000008000000}"/>
    <dataValidation allowBlank="1" showInputMessage="1" showErrorMessage="1" prompt="W komórce po prawej stronie wprowadź rok kalendarzowy" sqref="B2" xr:uid="{00000000-0002-0000-0000-000009000000}"/>
    <dataValidation allowBlank="1" showInputMessage="1" showErrorMessage="1" prompt="W komórce po prawej stronie wybierz początkowy dzień tygodnia" sqref="D2" xr:uid="{00000000-0002-0000-0000-00000A000000}"/>
    <dataValidation allowBlank="1" showInputMessage="1" showErrorMessage="1" prompt="Miesiąc tego arkusza znajduje się w tej komórce. Kalendarz zaczyna się w komórce poniżej i zawiera daty z poprzedniego, bieżącego i następnego miesiąca" sqref="B4" xr:uid="{00000000-0002-0000-0000-00000B000000}"/>
  </dataValidations>
  <hyperlinks>
    <hyperlink ref="D3" location="LUTY!A1" tooltip="Link nawigacyjny do następnego miesiąca" display="FEBRUARY" xr:uid="{00000000-0004-0000-0000-000000000000}"/>
  </hyperlinks>
  <printOptions horizontalCentered="1"/>
  <pageMargins left="0.5" right="0.5" top="0.4" bottom="0.4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 ca="1">Rok_kalendarzowy</f>
        <v>2024</v>
      </c>
      <c r="C1" s="5" t="s">
        <v>6</v>
      </c>
      <c r="D1" s="5" t="s">
        <v>7</v>
      </c>
      <c r="E1" s="1"/>
    </row>
    <row r="2" spans="2:8" ht="45" customHeight="1" x14ac:dyDescent="0.15">
      <c r="B2" s="12" t="s">
        <v>5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2:8" ht="16.5" customHeight="1" x14ac:dyDescent="0.15">
      <c r="B4" s="14">
        <f t="array" aca="1" ref="B4:H4" ca="1">Dni_i_tygodnie+DATE(Rok_kalendarzowy,2,1)-WEEKDAY(DATE(Rok_kalendarzowy,2,1),(Początek_tygodnia="PN")+1)+1</f>
        <v>45320</v>
      </c>
      <c r="C4" s="14">
        <f ca="1"/>
        <v>45321</v>
      </c>
      <c r="D4" s="14">
        <f ca="1"/>
        <v>45322</v>
      </c>
      <c r="E4" s="14">
        <f ca="1"/>
        <v>45323</v>
      </c>
      <c r="F4" s="14">
        <f ca="1"/>
        <v>45324</v>
      </c>
      <c r="G4" s="14">
        <f ca="1"/>
        <v>45325</v>
      </c>
      <c r="H4" s="14">
        <f ca="1"/>
        <v>45326</v>
      </c>
    </row>
    <row r="5" spans="2:8" ht="39.75" customHeight="1" x14ac:dyDescent="0.15">
      <c r="B5" s="11"/>
      <c r="C5" s="11"/>
      <c r="D5" s="11"/>
      <c r="E5" s="11"/>
      <c r="F5" s="11"/>
      <c r="G5" s="11"/>
      <c r="H5" s="11"/>
    </row>
    <row r="6" spans="2:8" ht="15" customHeight="1" x14ac:dyDescent="0.15">
      <c r="B6" s="14">
        <f t="array" aca="1" ref="B6:H6" ca="1">Dni_i_tygodnie+DATE(Rok_kalendarzowy,2,1)-WEEKDAY(DATE(Rok_kalendarzowy,2,1),(Początek_tygodnia="PN")+1)+8</f>
        <v>45327</v>
      </c>
      <c r="C6" s="14">
        <f ca="1"/>
        <v>45328</v>
      </c>
      <c r="D6" s="14">
        <f ca="1"/>
        <v>45329</v>
      </c>
      <c r="E6" s="14">
        <f ca="1"/>
        <v>45330</v>
      </c>
      <c r="F6" s="14">
        <f ca="1"/>
        <v>45331</v>
      </c>
      <c r="G6" s="14">
        <f ca="1"/>
        <v>45332</v>
      </c>
      <c r="H6" s="14">
        <f ca="1"/>
        <v>45333</v>
      </c>
    </row>
    <row r="7" spans="2:8" ht="39.75" customHeight="1" x14ac:dyDescent="0.15">
      <c r="B7" s="11"/>
      <c r="C7" s="11"/>
      <c r="D7" s="11"/>
      <c r="E7" s="11"/>
      <c r="F7" s="11"/>
      <c r="G7" s="11"/>
      <c r="H7" s="11"/>
    </row>
    <row r="8" spans="2:8" ht="15" customHeight="1" x14ac:dyDescent="0.15">
      <c r="B8" s="14">
        <f t="array" aca="1" ref="B8:H8" ca="1">Dni_i_tygodnie+DATE(Rok_kalendarzowy,2,1)-WEEKDAY(DATE(Rok_kalendarzowy,2,1),(Początek_tygodnia="PN")+1)+15</f>
        <v>45334</v>
      </c>
      <c r="C8" s="14">
        <f ca="1"/>
        <v>45335</v>
      </c>
      <c r="D8" s="14">
        <f ca="1"/>
        <v>45336</v>
      </c>
      <c r="E8" s="14">
        <f ca="1"/>
        <v>45337</v>
      </c>
      <c r="F8" s="14">
        <f ca="1"/>
        <v>45338</v>
      </c>
      <c r="G8" s="14">
        <f ca="1"/>
        <v>45339</v>
      </c>
      <c r="H8" s="14">
        <f ca="1"/>
        <v>45340</v>
      </c>
    </row>
    <row r="9" spans="2:8" ht="39.75" customHeight="1" x14ac:dyDescent="0.15">
      <c r="B9" s="11"/>
      <c r="C9" s="11"/>
      <c r="D9" s="11"/>
      <c r="E9" s="11"/>
      <c r="F9" s="11"/>
      <c r="G9" s="11"/>
      <c r="H9" s="11"/>
    </row>
    <row r="10" spans="2:8" ht="15" customHeight="1" x14ac:dyDescent="0.15">
      <c r="B10" s="14">
        <f t="array" aca="1" ref="B10:H10" ca="1">Dni_i_tygodnie+DATE(Rok_kalendarzowy,2,1)-WEEKDAY(DATE(Rok_kalendarzowy,2,1),(Początek_tygodnia="PN")+1)+22</f>
        <v>45341</v>
      </c>
      <c r="C10" s="14">
        <f ca="1"/>
        <v>45342</v>
      </c>
      <c r="D10" s="14">
        <f ca="1"/>
        <v>45343</v>
      </c>
      <c r="E10" s="14">
        <f ca="1"/>
        <v>45344</v>
      </c>
      <c r="F10" s="14">
        <f ca="1"/>
        <v>45345</v>
      </c>
      <c r="G10" s="14">
        <f ca="1"/>
        <v>45346</v>
      </c>
      <c r="H10" s="14">
        <f ca="1"/>
        <v>45347</v>
      </c>
    </row>
    <row r="11" spans="2:8" ht="40.5" customHeight="1" x14ac:dyDescent="0.15">
      <c r="B11" s="11"/>
      <c r="C11" s="11"/>
      <c r="D11" s="11"/>
      <c r="E11" s="11"/>
      <c r="F11" s="11"/>
      <c r="G11" s="11"/>
      <c r="H11" s="11"/>
    </row>
    <row r="12" spans="2:8" ht="15" customHeight="1" x14ac:dyDescent="0.15">
      <c r="B12" s="14">
        <f t="array" aca="1" ref="B12:H12" ca="1">Dni_i_tygodnie+DATE(Rok_kalendarzowy,2,1)-WEEKDAY(DATE(Rok_kalendarzowy,2,1),(Początek_tygodnia="PN")+1)+29</f>
        <v>45348</v>
      </c>
      <c r="C12" s="14">
        <f ca="1"/>
        <v>45349</v>
      </c>
      <c r="D12" s="14">
        <f ca="1"/>
        <v>45350</v>
      </c>
      <c r="E12" s="14">
        <f ca="1"/>
        <v>45351</v>
      </c>
      <c r="F12" s="14">
        <f ca="1"/>
        <v>45352</v>
      </c>
      <c r="G12" s="14">
        <f ca="1"/>
        <v>45353</v>
      </c>
      <c r="H12" s="14">
        <f ca="1"/>
        <v>45354</v>
      </c>
    </row>
    <row r="13" spans="2:8" ht="39.75" customHeight="1" x14ac:dyDescent="0.15">
      <c r="B13" s="11"/>
      <c r="C13" s="11"/>
      <c r="D13" s="11"/>
      <c r="E13" s="11"/>
      <c r="F13" s="11"/>
      <c r="G13" s="11"/>
      <c r="H13" s="11"/>
    </row>
    <row r="14" spans="2:8" ht="15" customHeight="1" x14ac:dyDescent="0.15">
      <c r="B14" s="14">
        <f t="array" aca="1" ref="B14:H14" ca="1">Dni_i_tygodnie+DATE(Rok_kalendarzowy,2,1)-WEEKDAY(DATE(Rok_kalendarzowy,2,1),(Początek_tygodnia="PN")+1)+36</f>
        <v>45355</v>
      </c>
      <c r="C14" s="14">
        <f ca="1"/>
        <v>45356</v>
      </c>
      <c r="D14" s="14">
        <f ca="1"/>
        <v>45357</v>
      </c>
      <c r="E14" s="14">
        <f ca="1"/>
        <v>45358</v>
      </c>
      <c r="F14" s="14">
        <f ca="1"/>
        <v>45359</v>
      </c>
      <c r="G14" s="14">
        <f ca="1"/>
        <v>45360</v>
      </c>
      <c r="H14" s="14">
        <f ca="1"/>
        <v>45361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21" priority="2">
      <formula>DAY(B4)&gt;8</formula>
    </cfRule>
  </conditionalFormatting>
  <conditionalFormatting sqref="B12:H15">
    <cfRule type="expression" dxfId="2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1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100-000001000000}"/>
    <dataValidation allowBlank="1" showInputMessage="1" prompt="Rok kalendarzowy automatycznie określony na podstawie roku ustawionego w komórce C2 arkusza Styczeń" sqref="B1" xr:uid="{00000000-0002-0000-0100-000002000000}"/>
    <dataValidation allowBlank="1" showInputMessage="1" prompt="Wiersze 4, 6, 8, 10, 12 i 14 zawierają daty miesiąca, w tym miesiąca poprzedniego i następnego, jeśli występują" sqref="B4" xr:uid="{00000000-0002-0000-0100-000003000000}"/>
    <dataValidation allowBlank="1" showInputMessage="1" prompt="Wpisz notatki dzienne w wierszach 5, 7, 9, 11, 13 i 15 oraz kolumnach od B do H" sqref="B5" xr:uid="{00000000-0002-0000-0100-000004000000}"/>
    <dataValidation allowBlank="1" showInputMessage="1" prompt="Link nawigacyjny do poprzedniego miesiąca" sqref="C1" xr:uid="{00000000-0002-0000-0100-000005000000}"/>
    <dataValidation allowBlank="1" showInputMessage="1" prompt="Link nawigacyjny do następnego miesiąca" sqref="D1" xr:uid="{00000000-0002-0000-0100-000006000000}"/>
    <dataValidation allowBlank="1" showInputMessage="1" showErrorMessage="1" prompt="Zaplanuj miesiąc luty w tym arkuszu. Linki nawigacyjne do poprzedniego i następnego miesiąca znajdują się w komórkach C1 i D1" sqref="A1" xr:uid="{00000000-0002-0000-01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100-000008000000}"/>
  </dataValidations>
  <hyperlinks>
    <hyperlink ref="D1" location="MARZEC!A1" tooltip="Link nawigacyjny do następnego miesiąca" display="MARCH" xr:uid="{00000000-0004-0000-0100-000000000000}"/>
    <hyperlink ref="C1" location="STYCZEŃ!A1" tooltip="Link nawigacyjny do poprzedniego miesiąca" display="JANUARY" xr:uid="{00000000-0004-0000-01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 ca="1">Rok_kalendarzowy</f>
        <v>2024</v>
      </c>
      <c r="C1" s="5" t="s">
        <v>9</v>
      </c>
      <c r="D1" s="5" t="s">
        <v>10</v>
      </c>
      <c r="E1" s="1"/>
      <c r="F1" s="1"/>
      <c r="G1" s="1"/>
      <c r="H1" s="5"/>
    </row>
    <row r="2" spans="2:8" ht="45" customHeight="1" x14ac:dyDescent="0.15">
      <c r="B2" s="12" t="s">
        <v>8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2:8" ht="16.5" customHeight="1" x14ac:dyDescent="0.15">
      <c r="B4" s="14">
        <f t="array" aca="1" ref="B4:H4" ca="1">Dni_i_tygodnie+DATE(Rok_kalendarzowy,3,1)-WEEKDAY(DATE(Rok_kalendarzowy,3,1),(Początek_tygodnia="PN")+1)+1</f>
        <v>45348</v>
      </c>
      <c r="C4" s="14">
        <f ca="1"/>
        <v>45349</v>
      </c>
      <c r="D4" s="14">
        <f ca="1"/>
        <v>45350</v>
      </c>
      <c r="E4" s="14">
        <f ca="1"/>
        <v>45351</v>
      </c>
      <c r="F4" s="14">
        <f ca="1"/>
        <v>45352</v>
      </c>
      <c r="G4" s="14">
        <f ca="1"/>
        <v>45353</v>
      </c>
      <c r="H4" s="14">
        <f ca="1"/>
        <v>45354</v>
      </c>
    </row>
    <row r="5" spans="2:8" ht="39.75" customHeight="1" x14ac:dyDescent="0.15">
      <c r="B5" s="11"/>
      <c r="C5" s="11"/>
      <c r="D5" s="11"/>
      <c r="E5" s="11"/>
      <c r="F5" s="11"/>
      <c r="G5" s="11"/>
      <c r="H5" s="11"/>
    </row>
    <row r="6" spans="2:8" ht="15" customHeight="1" x14ac:dyDescent="0.15">
      <c r="B6" s="14">
        <f t="array" aca="1" ref="B6:H6" ca="1">Dni_i_tygodnie+DATE(Rok_kalendarzowy,3,1)-WEEKDAY(DATE(Rok_kalendarzowy,3,1),(Początek_tygodnia="PN")+1)+8</f>
        <v>45355</v>
      </c>
      <c r="C6" s="14">
        <f ca="1"/>
        <v>45356</v>
      </c>
      <c r="D6" s="14">
        <f ca="1"/>
        <v>45357</v>
      </c>
      <c r="E6" s="14">
        <f ca="1"/>
        <v>45358</v>
      </c>
      <c r="F6" s="14">
        <f ca="1"/>
        <v>45359</v>
      </c>
      <c r="G6" s="14">
        <f ca="1"/>
        <v>45360</v>
      </c>
      <c r="H6" s="14">
        <f ca="1"/>
        <v>45361</v>
      </c>
    </row>
    <row r="7" spans="2:8" ht="39.75" customHeight="1" x14ac:dyDescent="0.15">
      <c r="B7" s="11"/>
      <c r="C7" s="11"/>
      <c r="D7" s="11"/>
      <c r="E7" s="11"/>
      <c r="F7" s="11"/>
      <c r="G7" s="11"/>
      <c r="H7" s="11"/>
    </row>
    <row r="8" spans="2:8" ht="15" customHeight="1" x14ac:dyDescent="0.15">
      <c r="B8" s="14">
        <f t="array" aca="1" ref="B8:H8" ca="1">Dni_i_tygodnie+DATE(Rok_kalendarzowy,3,1)-WEEKDAY(DATE(Rok_kalendarzowy,3,1),(Początek_tygodnia="PN")+1)+15</f>
        <v>45362</v>
      </c>
      <c r="C8" s="14">
        <f ca="1"/>
        <v>45363</v>
      </c>
      <c r="D8" s="14">
        <f ca="1"/>
        <v>45364</v>
      </c>
      <c r="E8" s="14">
        <f ca="1"/>
        <v>45365</v>
      </c>
      <c r="F8" s="14">
        <f ca="1"/>
        <v>45366</v>
      </c>
      <c r="G8" s="14">
        <f ca="1"/>
        <v>45367</v>
      </c>
      <c r="H8" s="14">
        <f ca="1"/>
        <v>45368</v>
      </c>
    </row>
    <row r="9" spans="2:8" ht="39.75" customHeight="1" x14ac:dyDescent="0.15">
      <c r="B9" s="11"/>
      <c r="C9" s="11"/>
      <c r="D9" s="11"/>
      <c r="E9" s="11"/>
      <c r="F9" s="11"/>
      <c r="G9" s="11"/>
      <c r="H9" s="11"/>
    </row>
    <row r="10" spans="2:8" ht="15" customHeight="1" x14ac:dyDescent="0.15">
      <c r="B10" s="14">
        <f t="array" aca="1" ref="B10:H10" ca="1">Dni_i_tygodnie+DATE(Rok_kalendarzowy,3,1)-WEEKDAY(DATE(Rok_kalendarzowy,3,1),(Początek_tygodnia="PN")+1)+22</f>
        <v>45369</v>
      </c>
      <c r="C10" s="14">
        <f ca="1"/>
        <v>45370</v>
      </c>
      <c r="D10" s="14">
        <f ca="1"/>
        <v>45371</v>
      </c>
      <c r="E10" s="14">
        <f ca="1"/>
        <v>45372</v>
      </c>
      <c r="F10" s="14">
        <f ca="1"/>
        <v>45373</v>
      </c>
      <c r="G10" s="14">
        <f ca="1"/>
        <v>45374</v>
      </c>
      <c r="H10" s="14">
        <f ca="1"/>
        <v>45375</v>
      </c>
    </row>
    <row r="11" spans="2:8" ht="40.5" customHeight="1" x14ac:dyDescent="0.15">
      <c r="B11" s="11"/>
      <c r="C11" s="11"/>
      <c r="D11" s="11"/>
      <c r="E11" s="11"/>
      <c r="F11" s="11"/>
      <c r="G11" s="11"/>
      <c r="H11" s="11"/>
    </row>
    <row r="12" spans="2:8" ht="15" customHeight="1" x14ac:dyDescent="0.15">
      <c r="B12" s="14">
        <f t="array" aca="1" ref="B12:H12" ca="1">Dni_i_tygodnie+DATE(Rok_kalendarzowy,3,1)-WEEKDAY(DATE(Rok_kalendarzowy,3,1),(Początek_tygodnia="PN")+1)+29</f>
        <v>45376</v>
      </c>
      <c r="C12" s="14">
        <f ca="1"/>
        <v>45377</v>
      </c>
      <c r="D12" s="14">
        <f ca="1"/>
        <v>45378</v>
      </c>
      <c r="E12" s="14">
        <f ca="1"/>
        <v>45379</v>
      </c>
      <c r="F12" s="14">
        <f ca="1"/>
        <v>45380</v>
      </c>
      <c r="G12" s="14">
        <f ca="1"/>
        <v>45381</v>
      </c>
      <c r="H12" s="14">
        <f ca="1"/>
        <v>45382</v>
      </c>
    </row>
    <row r="13" spans="2:8" ht="39.75" customHeight="1" x14ac:dyDescent="0.15">
      <c r="B13" s="11"/>
      <c r="C13" s="11"/>
      <c r="D13" s="11"/>
      <c r="E13" s="11"/>
      <c r="F13" s="11"/>
      <c r="G13" s="11"/>
      <c r="H13" s="11"/>
    </row>
    <row r="14" spans="2:8" ht="15" customHeight="1" x14ac:dyDescent="0.15">
      <c r="B14" s="14">
        <f t="array" aca="1" ref="B14:H14" ca="1">Dni_i_tygodnie+DATE(Rok_kalendarzowy,3,1)-WEEKDAY(DATE(Rok_kalendarzowy,3,1),(Początek_tygodnia="PN")+1)+36</f>
        <v>45383</v>
      </c>
      <c r="C14" s="14">
        <f ca="1"/>
        <v>45384</v>
      </c>
      <c r="D14" s="14">
        <f ca="1"/>
        <v>45385</v>
      </c>
      <c r="E14" s="14">
        <f ca="1"/>
        <v>45386</v>
      </c>
      <c r="F14" s="14">
        <f ca="1"/>
        <v>45387</v>
      </c>
      <c r="G14" s="14">
        <f ca="1"/>
        <v>45388</v>
      </c>
      <c r="H14" s="14">
        <f ca="1"/>
        <v>45389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9" priority="2">
      <formula>DAY(B4)&gt;8</formula>
    </cfRule>
  </conditionalFormatting>
  <conditionalFormatting sqref="B12:H15">
    <cfRule type="expression" dxfId="18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2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200-000001000000}"/>
    <dataValidation allowBlank="1" showInputMessage="1" prompt="Rok kalendarzowy automatycznie określony na podstawie roku ustawionego w komórce C2 arkusza Styczeń" sqref="B1" xr:uid="{00000000-0002-0000-0200-000002000000}"/>
    <dataValidation allowBlank="1" showInputMessage="1" prompt="Wiersze 4, 6, 8, 10, 12 i 14 zawierają daty miesiąca, w tym miesiąca poprzedniego i następnego, jeśli występują" sqref="B4" xr:uid="{00000000-0002-0000-0200-000003000000}"/>
    <dataValidation allowBlank="1" showInputMessage="1" prompt="Wpisz notatki dzienne w wierszach 5, 7, 9, 11, 13 i 15 oraz kolumnach od B do H" sqref="B5" xr:uid="{00000000-0002-0000-0200-000004000000}"/>
    <dataValidation allowBlank="1" showInputMessage="1" prompt="Link nawigacyjny do następnego miesiąca" sqref="D1" xr:uid="{00000000-0002-0000-0200-000005000000}"/>
    <dataValidation allowBlank="1" showInputMessage="1" prompt="Link nawigacyjny do poprzedniego miesiąca" sqref="C1" xr:uid="{00000000-0002-0000-0200-000006000000}"/>
    <dataValidation allowBlank="1" showInputMessage="1" showErrorMessage="1" prompt="Zaplanuj miesiąc marzec w tym arkuszu. Linki nawigacyjne do poprzedniego i następnego miesiąca znajdują się w komórkach C1 i D1" sqref="A1" xr:uid="{00000000-0002-0000-02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200-000008000000}"/>
  </dataValidations>
  <hyperlinks>
    <hyperlink ref="D1" location="KWIECIEŃ!A1" tooltip="Link nawigacyjny do następnego miesiąca" display="APRIL -&gt;" xr:uid="{00000000-0004-0000-0200-000000000000}"/>
    <hyperlink ref="C1" location="LUTY!A1" tooltip="Link nawigacyjny do poprzedniego miesiąca" display="&lt;- FEBRUARY" xr:uid="{00000000-0004-0000-02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 ca="1">Rok_kalendarzowy</f>
        <v>2024</v>
      </c>
      <c r="C1" s="5" t="s">
        <v>12</v>
      </c>
      <c r="D1" s="5" t="s">
        <v>13</v>
      </c>
      <c r="E1" s="1"/>
      <c r="F1" s="1"/>
      <c r="G1" s="1"/>
      <c r="H1" s="5"/>
    </row>
    <row r="2" spans="2:8" ht="45" customHeight="1" x14ac:dyDescent="0.15">
      <c r="B2" s="12" t="s">
        <v>11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2:8" ht="16.5" customHeight="1" x14ac:dyDescent="0.15">
      <c r="B4" s="14">
        <f t="array" aca="1" ref="B4:H4" ca="1">Dni_i_tygodnie+DATE(Rok_kalendarzowy,4,1)-WEEKDAY(DATE(Rok_kalendarzowy,4,1),(Początek_tygodnia="PN")+1)+1</f>
        <v>45383</v>
      </c>
      <c r="C4" s="14">
        <f ca="1"/>
        <v>45384</v>
      </c>
      <c r="D4" s="14">
        <f ca="1"/>
        <v>45385</v>
      </c>
      <c r="E4" s="14">
        <f ca="1"/>
        <v>45386</v>
      </c>
      <c r="F4" s="14">
        <f ca="1"/>
        <v>45387</v>
      </c>
      <c r="G4" s="14">
        <f ca="1"/>
        <v>45388</v>
      </c>
      <c r="H4" s="14">
        <f ca="1"/>
        <v>45389</v>
      </c>
    </row>
    <row r="5" spans="2:8" ht="39.75" customHeight="1" x14ac:dyDescent="0.15">
      <c r="B5" s="11"/>
      <c r="C5" s="11"/>
      <c r="D5" s="11"/>
      <c r="E5" s="11"/>
      <c r="F5" s="11"/>
      <c r="G5" s="11"/>
      <c r="H5" s="11"/>
    </row>
    <row r="6" spans="2:8" ht="15" customHeight="1" x14ac:dyDescent="0.15">
      <c r="B6" s="14">
        <f t="array" aca="1" ref="B6:H6" ca="1">Dni_i_tygodnie+DATE(Rok_kalendarzowy,4,1)-WEEKDAY(DATE(Rok_kalendarzowy,4,1),(Początek_tygodnia="PN")+1)+8</f>
        <v>45390</v>
      </c>
      <c r="C6" s="14">
        <f ca="1"/>
        <v>45391</v>
      </c>
      <c r="D6" s="14">
        <f ca="1"/>
        <v>45392</v>
      </c>
      <c r="E6" s="14">
        <f ca="1"/>
        <v>45393</v>
      </c>
      <c r="F6" s="14">
        <f ca="1"/>
        <v>45394</v>
      </c>
      <c r="G6" s="14">
        <f ca="1"/>
        <v>45395</v>
      </c>
      <c r="H6" s="14">
        <f ca="1"/>
        <v>45396</v>
      </c>
    </row>
    <row r="7" spans="2:8" ht="39.75" customHeight="1" x14ac:dyDescent="0.15">
      <c r="B7" s="11"/>
      <c r="C7" s="11"/>
      <c r="D7" s="11"/>
      <c r="E7" s="11"/>
      <c r="F7" s="11"/>
      <c r="G7" s="11"/>
      <c r="H7" s="11"/>
    </row>
    <row r="8" spans="2:8" ht="15" customHeight="1" x14ac:dyDescent="0.15">
      <c r="B8" s="14">
        <f t="array" aca="1" ref="B8:H8" ca="1">Dni_i_tygodnie+DATE(Rok_kalendarzowy,4,1)-WEEKDAY(DATE(Rok_kalendarzowy,4,1),(Początek_tygodnia="PN")+1)+15</f>
        <v>45397</v>
      </c>
      <c r="C8" s="14">
        <f ca="1"/>
        <v>45398</v>
      </c>
      <c r="D8" s="14">
        <f ca="1"/>
        <v>45399</v>
      </c>
      <c r="E8" s="14">
        <f ca="1"/>
        <v>45400</v>
      </c>
      <c r="F8" s="14">
        <f ca="1"/>
        <v>45401</v>
      </c>
      <c r="G8" s="14">
        <f ca="1"/>
        <v>45402</v>
      </c>
      <c r="H8" s="14">
        <f ca="1"/>
        <v>45403</v>
      </c>
    </row>
    <row r="9" spans="2:8" ht="39.75" customHeight="1" x14ac:dyDescent="0.15">
      <c r="B9" s="11"/>
      <c r="C9" s="11"/>
      <c r="D9" s="11"/>
      <c r="E9" s="11"/>
      <c r="F9" s="11"/>
      <c r="G9" s="11"/>
      <c r="H9" s="11"/>
    </row>
    <row r="10" spans="2:8" ht="15" customHeight="1" x14ac:dyDescent="0.15">
      <c r="B10" s="14">
        <f t="array" aca="1" ref="B10:H10" ca="1">Dni_i_tygodnie+DATE(Rok_kalendarzowy,4,1)-WEEKDAY(DATE(Rok_kalendarzowy,4,1),(Początek_tygodnia="PN")+1)+22</f>
        <v>45404</v>
      </c>
      <c r="C10" s="14">
        <f ca="1"/>
        <v>45405</v>
      </c>
      <c r="D10" s="14">
        <f ca="1"/>
        <v>45406</v>
      </c>
      <c r="E10" s="14">
        <f ca="1"/>
        <v>45407</v>
      </c>
      <c r="F10" s="14">
        <f ca="1"/>
        <v>45408</v>
      </c>
      <c r="G10" s="14">
        <f ca="1"/>
        <v>45409</v>
      </c>
      <c r="H10" s="14">
        <f ca="1"/>
        <v>45410</v>
      </c>
    </row>
    <row r="11" spans="2:8" ht="40.5" customHeight="1" x14ac:dyDescent="0.15">
      <c r="B11" s="11"/>
      <c r="C11" s="11"/>
      <c r="D11" s="11"/>
      <c r="E11" s="11"/>
      <c r="F11" s="11"/>
      <c r="G11" s="11"/>
      <c r="H11" s="11"/>
    </row>
    <row r="12" spans="2:8" ht="15" customHeight="1" x14ac:dyDescent="0.15">
      <c r="B12" s="14">
        <f t="array" aca="1" ref="B12:H12" ca="1">Dni_i_tygodnie+DATE(Rok_kalendarzowy,4,1)-WEEKDAY(DATE(Rok_kalendarzowy,4,1),(Początek_tygodnia="PN")+1)+29</f>
        <v>45411</v>
      </c>
      <c r="C12" s="14">
        <f ca="1"/>
        <v>45412</v>
      </c>
      <c r="D12" s="14">
        <f ca="1"/>
        <v>45413</v>
      </c>
      <c r="E12" s="14">
        <f ca="1"/>
        <v>45414</v>
      </c>
      <c r="F12" s="14">
        <f ca="1"/>
        <v>45415</v>
      </c>
      <c r="G12" s="14">
        <f ca="1"/>
        <v>45416</v>
      </c>
      <c r="H12" s="14">
        <f ca="1"/>
        <v>45417</v>
      </c>
    </row>
    <row r="13" spans="2:8" ht="39.75" customHeight="1" x14ac:dyDescent="0.15">
      <c r="B13" s="11"/>
      <c r="C13" s="11"/>
      <c r="D13" s="11"/>
      <c r="E13" s="11"/>
      <c r="F13" s="11"/>
      <c r="G13" s="11"/>
      <c r="H13" s="11"/>
    </row>
    <row r="14" spans="2:8" ht="15" customHeight="1" x14ac:dyDescent="0.15">
      <c r="B14" s="14">
        <f t="array" aca="1" ref="B14:H14" ca="1">Dni_i_tygodnie+DATE(Rok_kalendarzowy,4,1)-WEEKDAY(DATE(Rok_kalendarzowy,4,1),(Początek_tygodnia="PN")+1)+36</f>
        <v>45418</v>
      </c>
      <c r="C14" s="14">
        <f ca="1"/>
        <v>45419</v>
      </c>
      <c r="D14" s="14">
        <f ca="1"/>
        <v>45420</v>
      </c>
      <c r="E14" s="14">
        <f ca="1"/>
        <v>45421</v>
      </c>
      <c r="F14" s="14">
        <f ca="1"/>
        <v>45422</v>
      </c>
      <c r="G14" s="14">
        <f ca="1"/>
        <v>45423</v>
      </c>
      <c r="H14" s="14">
        <f ca="1"/>
        <v>45424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7" priority="2">
      <formula>DAY(B4)&gt;8</formula>
    </cfRule>
  </conditionalFormatting>
  <conditionalFormatting sqref="B12:H15">
    <cfRule type="expression" dxfId="16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3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300-000001000000}"/>
    <dataValidation allowBlank="1" showInputMessage="1" prompt="Rok kalendarzowy automatycznie określony na podstawie roku ustawionego w komórce C2 arkusza Styczeń" sqref="B1" xr:uid="{00000000-0002-0000-0300-000002000000}"/>
    <dataValidation allowBlank="1" showInputMessage="1" prompt="Wiersze 4, 6, 8, 10, 12 i 14 zawierają daty miesiąca, w tym miesiąca poprzedniego i następnego, jeśli występują" sqref="B4" xr:uid="{00000000-0002-0000-0300-000003000000}"/>
    <dataValidation allowBlank="1" showInputMessage="1" prompt="Wpisz notatki dzienne w wierszach 5, 7, 9, 11, 13 i 15 oraz kolumnach od B do H" sqref="B5" xr:uid="{00000000-0002-0000-0300-000004000000}"/>
    <dataValidation allowBlank="1" showInputMessage="1" prompt="Link nawigacyjny do poprzedniego miesiąca" sqref="C1" xr:uid="{00000000-0002-0000-0300-000005000000}"/>
    <dataValidation allowBlank="1" showInputMessage="1" prompt="Link nawigacyjny do następnego miesiąca" sqref="D1" xr:uid="{00000000-0002-0000-0300-000006000000}"/>
    <dataValidation allowBlank="1" showInputMessage="1" showErrorMessage="1" prompt="Zaplanuj miesiąc kwiecień w tym arkuszu. Linki nawigacyjne do poprzedniego i następnego miesiąca znajdują się w komórkach C1 i D1" sqref="A1" xr:uid="{00000000-0002-0000-03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300-000008000000}"/>
  </dataValidations>
  <hyperlinks>
    <hyperlink ref="D1" location="MAJ!A1" tooltip="Link nawigacyjny do następnego miesiąca" display="MAY -&gt;" xr:uid="{00000000-0004-0000-0300-000000000000}"/>
    <hyperlink ref="C1" location="MARZEC!A1" tooltip="Link nawigacyjny do poprzedniego miesiąca" display="&lt;- MARCH" xr:uid="{00000000-0004-0000-03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15</v>
      </c>
      <c r="D1" s="5" t="s">
        <v>16</v>
      </c>
      <c r="E1" s="1"/>
      <c r="F1" s="1"/>
      <c r="G1" s="1"/>
      <c r="H1" s="5"/>
    </row>
    <row r="2" spans="1:8" ht="45" customHeight="1" x14ac:dyDescent="0.15">
      <c r="B2" s="12" t="s">
        <v>14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Dni_i_tygodnie+DATE(Rok_kalendarzowy,5,1)-WEEKDAY(DATE(Rok_kalendarzowy,5,1),(Początek_tygodnia="PN")+1)+1</f>
        <v>45411</v>
      </c>
      <c r="C4" s="14">
        <f ca="1"/>
        <v>45412</v>
      </c>
      <c r="D4" s="14">
        <f ca="1"/>
        <v>45413</v>
      </c>
      <c r="E4" s="14">
        <f ca="1"/>
        <v>45414</v>
      </c>
      <c r="F4" s="14">
        <f ca="1"/>
        <v>45415</v>
      </c>
      <c r="G4" s="14">
        <f ca="1"/>
        <v>45416</v>
      </c>
      <c r="H4" s="14">
        <f ca="1"/>
        <v>45417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Dni_i_tygodnie+DATE(Rok_kalendarzowy,5,1)-WEEKDAY(DATE(Rok_kalendarzowy,5,1),(Początek_tygodnia="PN")+1)+8</f>
        <v>45418</v>
      </c>
      <c r="C6" s="14">
        <f ca="1"/>
        <v>45419</v>
      </c>
      <c r="D6" s="14">
        <f ca="1"/>
        <v>45420</v>
      </c>
      <c r="E6" s="14">
        <f ca="1"/>
        <v>45421</v>
      </c>
      <c r="F6" s="14">
        <f ca="1"/>
        <v>45422</v>
      </c>
      <c r="G6" s="14">
        <f ca="1"/>
        <v>45423</v>
      </c>
      <c r="H6" s="14">
        <f ca="1"/>
        <v>45424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Dni_i_tygodnie+DATE(Rok_kalendarzowy,5,1)-WEEKDAY(DATE(Rok_kalendarzowy,5,1),(Początek_tygodnia="PN")+1)+15</f>
        <v>45425</v>
      </c>
      <c r="C8" s="14">
        <f ca="1"/>
        <v>45426</v>
      </c>
      <c r="D8" s="14">
        <f ca="1"/>
        <v>45427</v>
      </c>
      <c r="E8" s="14">
        <f ca="1"/>
        <v>45428</v>
      </c>
      <c r="F8" s="14">
        <f ca="1"/>
        <v>45429</v>
      </c>
      <c r="G8" s="14">
        <f ca="1"/>
        <v>45430</v>
      </c>
      <c r="H8" s="14">
        <f ca="1"/>
        <v>45431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Dni_i_tygodnie+DATE(Rok_kalendarzowy,5,1)-WEEKDAY(DATE(Rok_kalendarzowy,5,1),(Początek_tygodnia="PN")+1)+22</f>
        <v>45432</v>
      </c>
      <c r="C10" s="14">
        <f ca="1"/>
        <v>45433</v>
      </c>
      <c r="D10" s="14">
        <f ca="1"/>
        <v>45434</v>
      </c>
      <c r="E10" s="14">
        <f ca="1"/>
        <v>45435</v>
      </c>
      <c r="F10" s="14">
        <f ca="1"/>
        <v>45436</v>
      </c>
      <c r="G10" s="14">
        <f ca="1"/>
        <v>45437</v>
      </c>
      <c r="H10" s="14">
        <f ca="1"/>
        <v>45438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Dni_i_tygodnie+DATE(Rok_kalendarzowy,5,1)-WEEKDAY(DATE(Rok_kalendarzowy,5,1),(Początek_tygodnia="PN")+1)+29</f>
        <v>45439</v>
      </c>
      <c r="C12" s="14">
        <f ca="1"/>
        <v>45440</v>
      </c>
      <c r="D12" s="14">
        <f ca="1"/>
        <v>45441</v>
      </c>
      <c r="E12" s="14">
        <f ca="1"/>
        <v>45442</v>
      </c>
      <c r="F12" s="14">
        <f ca="1"/>
        <v>45443</v>
      </c>
      <c r="G12" s="14">
        <f ca="1"/>
        <v>45444</v>
      </c>
      <c r="H12" s="14">
        <f ca="1"/>
        <v>45445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Dni_i_tygodnie+DATE(Rok_kalendarzowy,5,1)-WEEKDAY(DATE(Rok_kalendarzowy,5,1),(Początek_tygodnia="PN")+1)+36</f>
        <v>45446</v>
      </c>
      <c r="C14" s="14">
        <f ca="1"/>
        <v>45447</v>
      </c>
      <c r="D14" s="14">
        <f ca="1"/>
        <v>45448</v>
      </c>
      <c r="E14" s="14">
        <f ca="1"/>
        <v>45449</v>
      </c>
      <c r="F14" s="14">
        <f ca="1"/>
        <v>45450</v>
      </c>
      <c r="G14" s="14">
        <f ca="1"/>
        <v>45451</v>
      </c>
      <c r="H14" s="14">
        <f ca="1"/>
        <v>45452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5" priority="2">
      <formula>DAY(B4)&gt;8</formula>
    </cfRule>
  </conditionalFormatting>
  <conditionalFormatting sqref="B12:H15">
    <cfRule type="expression" dxfId="14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4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400-000001000000}"/>
    <dataValidation allowBlank="1" showInputMessage="1" prompt="Rok kalendarzowy automatycznie określony na podstawie roku ustawionego w komórce C2 arkusza Styczeń" sqref="B1" xr:uid="{00000000-0002-0000-0400-000002000000}"/>
    <dataValidation allowBlank="1" showInputMessage="1" prompt="Wiersze 4, 6, 8, 10, 12 i 14 zawierają daty miesiąca, w tym miesiąca poprzedniego i następnego, jeśli występują" sqref="B4" xr:uid="{00000000-0002-0000-0400-000003000000}"/>
    <dataValidation allowBlank="1" showInputMessage="1" prompt="Wpisz notatki dzienne w wierszach 5, 7, 9, 11, 13 i 15 oraz kolumnach od B do H" sqref="B5" xr:uid="{00000000-0002-0000-0400-000004000000}"/>
    <dataValidation allowBlank="1" showInputMessage="1" prompt="Zaplanuj miesiąc maj w tym arkuszu. Linki nawigacyjne do poprzedniego i następnego miesiąca znajdują się w komórkach C1 i D1" sqref="A1" xr:uid="{00000000-0002-0000-0400-000005000000}"/>
    <dataValidation allowBlank="1" showInputMessage="1" prompt="Link nawigacyjny do następnego miesiąca" sqref="D1" xr:uid="{00000000-0002-0000-0400-000006000000}"/>
    <dataValidation allowBlank="1" showInputMessage="1" prompt="Link nawigacyjny do poprzedniego miesiąca" sqref="C1" xr:uid="{00000000-0002-0000-04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400-000008000000}"/>
  </dataValidations>
  <hyperlinks>
    <hyperlink ref="D1" location="CZERWIEC!A1" tooltip="Link nawigacyjny do następnego miesiąca" display="JUNE -&gt;" xr:uid="{00000000-0004-0000-0400-000000000000}"/>
    <hyperlink ref="C1" location="KWIECIEŃ!A1" tooltip="Link nawigacyjny do poprzedniego miesiąca" display="&lt;- APRIL" xr:uid="{00000000-0004-0000-04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18</v>
      </c>
      <c r="D1" s="5" t="s">
        <v>19</v>
      </c>
      <c r="E1" s="1"/>
      <c r="F1" s="1"/>
      <c r="G1" s="1"/>
      <c r="H1" s="5"/>
    </row>
    <row r="2" spans="1:8" ht="45" customHeight="1" x14ac:dyDescent="0.15">
      <c r="B2" s="12" t="s">
        <v>17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Dni_i_tygodnie+DATE(Rok_kalendarzowy,6,1)-WEEKDAY(DATE(Rok_kalendarzowy,6,1),(Początek_tygodnia="PN")+1)+1</f>
        <v>45439</v>
      </c>
      <c r="C4" s="14">
        <f ca="1"/>
        <v>45440</v>
      </c>
      <c r="D4" s="14">
        <f ca="1"/>
        <v>45441</v>
      </c>
      <c r="E4" s="14">
        <f ca="1"/>
        <v>45442</v>
      </c>
      <c r="F4" s="14">
        <f ca="1"/>
        <v>45443</v>
      </c>
      <c r="G4" s="14">
        <f ca="1"/>
        <v>45444</v>
      </c>
      <c r="H4" s="14">
        <f ca="1"/>
        <v>45445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Dni_i_tygodnie+DATE(Rok_kalendarzowy,6,1)-WEEKDAY(DATE(Rok_kalendarzowy,6,1),(Początek_tygodnia="PN")+1)+8</f>
        <v>45446</v>
      </c>
      <c r="C6" s="14">
        <f ca="1"/>
        <v>45447</v>
      </c>
      <c r="D6" s="14">
        <f ca="1"/>
        <v>45448</v>
      </c>
      <c r="E6" s="14">
        <f ca="1"/>
        <v>45449</v>
      </c>
      <c r="F6" s="14">
        <f ca="1"/>
        <v>45450</v>
      </c>
      <c r="G6" s="14">
        <f ca="1"/>
        <v>45451</v>
      </c>
      <c r="H6" s="14">
        <f ca="1"/>
        <v>45452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Dni_i_tygodnie+DATE(Rok_kalendarzowy,6,1)-WEEKDAY(DATE(Rok_kalendarzowy,6,1),(Początek_tygodnia="PN")+1)+15</f>
        <v>45453</v>
      </c>
      <c r="C8" s="14">
        <f ca="1"/>
        <v>45454</v>
      </c>
      <c r="D8" s="14">
        <f ca="1"/>
        <v>45455</v>
      </c>
      <c r="E8" s="14">
        <f ca="1"/>
        <v>45456</v>
      </c>
      <c r="F8" s="14">
        <f ca="1"/>
        <v>45457</v>
      </c>
      <c r="G8" s="14">
        <f ca="1"/>
        <v>45458</v>
      </c>
      <c r="H8" s="14">
        <f ca="1"/>
        <v>45459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Dni_i_tygodnie+DATE(Rok_kalendarzowy,6,1)-WEEKDAY(DATE(Rok_kalendarzowy,6,1),(Początek_tygodnia="PN")+1)+22</f>
        <v>45460</v>
      </c>
      <c r="C10" s="14">
        <f ca="1"/>
        <v>45461</v>
      </c>
      <c r="D10" s="14">
        <f ca="1"/>
        <v>45462</v>
      </c>
      <c r="E10" s="14">
        <f ca="1"/>
        <v>45463</v>
      </c>
      <c r="F10" s="14">
        <f ca="1"/>
        <v>45464</v>
      </c>
      <c r="G10" s="14">
        <f ca="1"/>
        <v>45465</v>
      </c>
      <c r="H10" s="14">
        <f ca="1"/>
        <v>45466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Dni_i_tygodnie+DATE(Rok_kalendarzowy,6,1)-WEEKDAY(DATE(Rok_kalendarzowy,6,1),(Początek_tygodnia="PN")+1)+29</f>
        <v>45467</v>
      </c>
      <c r="C12" s="14">
        <f ca="1"/>
        <v>45468</v>
      </c>
      <c r="D12" s="14">
        <f ca="1"/>
        <v>45469</v>
      </c>
      <c r="E12" s="14">
        <f ca="1"/>
        <v>45470</v>
      </c>
      <c r="F12" s="14">
        <f ca="1"/>
        <v>45471</v>
      </c>
      <c r="G12" s="14">
        <f ca="1"/>
        <v>45472</v>
      </c>
      <c r="H12" s="14">
        <f ca="1"/>
        <v>45473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Dni_i_tygodnie+DATE(Rok_kalendarzowy,6,1)-WEEKDAY(DATE(Rok_kalendarzowy,6,1),(Początek_tygodnia="PN")+1)+36</f>
        <v>45474</v>
      </c>
      <c r="C14" s="14">
        <f ca="1"/>
        <v>45475</v>
      </c>
      <c r="D14" s="14">
        <f ca="1"/>
        <v>45476</v>
      </c>
      <c r="E14" s="14">
        <f ca="1"/>
        <v>45477</v>
      </c>
      <c r="F14" s="14">
        <f ca="1"/>
        <v>45478</v>
      </c>
      <c r="G14" s="14">
        <f ca="1"/>
        <v>45479</v>
      </c>
      <c r="H14" s="14">
        <f ca="1"/>
        <v>45480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3" priority="2">
      <formula>DAY(B4)&gt;8</formula>
    </cfRule>
  </conditionalFormatting>
  <conditionalFormatting sqref="B12:H15">
    <cfRule type="expression" dxfId="12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5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500-000001000000}"/>
    <dataValidation allowBlank="1" showInputMessage="1" prompt="Rok kalendarzowy automatycznie określony na podstawie roku ustawionego w komórce C2 arkusza Styczeń" sqref="B1" xr:uid="{00000000-0002-0000-0500-000002000000}"/>
    <dataValidation allowBlank="1" showInputMessage="1" prompt="Wiersze 4, 6, 8, 10, 12 i 14 zawierają daty miesiąca, w tym miesiąca poprzedniego i następnego, jeśli występują" sqref="B4" xr:uid="{00000000-0002-0000-0500-000003000000}"/>
    <dataValidation allowBlank="1" showInputMessage="1" prompt="Wpisz notatki dzienne w wierszach 5, 7, 9, 11, 13 i 15 oraz kolumnach od B do H" sqref="B5" xr:uid="{00000000-0002-0000-0500-000004000000}"/>
    <dataValidation allowBlank="1" showInputMessage="1" prompt="Link nawigacyjny do poprzedniego miesiąca" sqref="C1" xr:uid="{00000000-0002-0000-0500-000005000000}"/>
    <dataValidation allowBlank="1" showInputMessage="1" prompt="Link nawigacyjny do następnego miesiąca" sqref="D1" xr:uid="{00000000-0002-0000-0500-000006000000}"/>
    <dataValidation allowBlank="1" showInputMessage="1" prompt="Zaplanuj miesiąc czerwiec w tym arkuszu. Linki nawigacyjne do poprzedniego i następnego miesiąca znajdują się w komórkach C1 i D1" sqref="A1" xr:uid="{00000000-0002-0000-05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500-000008000000}"/>
  </dataValidations>
  <hyperlinks>
    <hyperlink ref="D1" location="LIPIEC!A1" tooltip="Link nawigacyjny do następnego miesiąca" display="JULY -&gt;" xr:uid="{00000000-0004-0000-0500-000000000000}"/>
    <hyperlink ref="C1" location="MAJ!A1" tooltip="Link nawigacyjny do poprzedniego miesiąca" display="&lt;- MAY" xr:uid="{00000000-0004-0000-05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21</v>
      </c>
      <c r="D1" s="5" t="s">
        <v>22</v>
      </c>
      <c r="E1" s="1"/>
      <c r="F1" s="1"/>
      <c r="G1" s="1"/>
      <c r="H1" s="5"/>
    </row>
    <row r="2" spans="1:8" ht="45" customHeight="1" x14ac:dyDescent="0.15">
      <c r="B2" s="12" t="s">
        <v>20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Dni_i_tygodnie+DATE(Rok_kalendarzowy,7,1)-WEEKDAY(DATE(Rok_kalendarzowy,7,1),(Początek_tygodnia="PN")+1)+1</f>
        <v>45474</v>
      </c>
      <c r="C4" s="14">
        <f ca="1"/>
        <v>45475</v>
      </c>
      <c r="D4" s="14">
        <f ca="1"/>
        <v>45476</v>
      </c>
      <c r="E4" s="14">
        <f ca="1"/>
        <v>45477</v>
      </c>
      <c r="F4" s="14">
        <f ca="1"/>
        <v>45478</v>
      </c>
      <c r="G4" s="14">
        <f ca="1"/>
        <v>45479</v>
      </c>
      <c r="H4" s="14">
        <f ca="1"/>
        <v>45480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Dni_i_tygodnie+DATE(Rok_kalendarzowy,7,1)-WEEKDAY(DATE(Rok_kalendarzowy,7,1),(Początek_tygodnia="PN")+1)+8</f>
        <v>45481</v>
      </c>
      <c r="C6" s="14">
        <f ca="1"/>
        <v>45482</v>
      </c>
      <c r="D6" s="14">
        <f ca="1"/>
        <v>45483</v>
      </c>
      <c r="E6" s="14">
        <f ca="1"/>
        <v>45484</v>
      </c>
      <c r="F6" s="14">
        <f ca="1"/>
        <v>45485</v>
      </c>
      <c r="G6" s="14">
        <f ca="1"/>
        <v>45486</v>
      </c>
      <c r="H6" s="14">
        <f ca="1"/>
        <v>45487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Dni_i_tygodnie+DATE(Rok_kalendarzowy,7,1)-WEEKDAY(DATE(Rok_kalendarzowy,7,1),(Początek_tygodnia="PN")+1)+15</f>
        <v>45488</v>
      </c>
      <c r="C8" s="14">
        <f ca="1"/>
        <v>45489</v>
      </c>
      <c r="D8" s="14">
        <f ca="1"/>
        <v>45490</v>
      </c>
      <c r="E8" s="14">
        <f ca="1"/>
        <v>45491</v>
      </c>
      <c r="F8" s="14">
        <f ca="1"/>
        <v>45492</v>
      </c>
      <c r="G8" s="14">
        <f ca="1"/>
        <v>45493</v>
      </c>
      <c r="H8" s="14">
        <f ca="1"/>
        <v>45494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Dni_i_tygodnie+DATE(Rok_kalendarzowy,7,1)-WEEKDAY(DATE(Rok_kalendarzowy,7,1),(Początek_tygodnia="PN")+1)+22</f>
        <v>45495</v>
      </c>
      <c r="C10" s="14">
        <f ca="1"/>
        <v>45496</v>
      </c>
      <c r="D10" s="14">
        <f ca="1"/>
        <v>45497</v>
      </c>
      <c r="E10" s="14">
        <f ca="1"/>
        <v>45498</v>
      </c>
      <c r="F10" s="14">
        <f ca="1"/>
        <v>45499</v>
      </c>
      <c r="G10" s="14">
        <f ca="1"/>
        <v>45500</v>
      </c>
      <c r="H10" s="14">
        <f ca="1"/>
        <v>45501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Dni_i_tygodnie+DATE(Rok_kalendarzowy,7,1)-WEEKDAY(DATE(Rok_kalendarzowy,7,1),(Początek_tygodnia="PN")+1)+29</f>
        <v>45502</v>
      </c>
      <c r="C12" s="14">
        <f ca="1"/>
        <v>45503</v>
      </c>
      <c r="D12" s="14">
        <f ca="1"/>
        <v>45504</v>
      </c>
      <c r="E12" s="14">
        <f ca="1"/>
        <v>45505</v>
      </c>
      <c r="F12" s="14">
        <f ca="1"/>
        <v>45506</v>
      </c>
      <c r="G12" s="14">
        <f ca="1"/>
        <v>45507</v>
      </c>
      <c r="H12" s="14">
        <f ca="1"/>
        <v>45508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2"/>
    </row>
    <row r="14" spans="1:8" ht="15" customHeight="1" x14ac:dyDescent="0.15">
      <c r="B14" s="14">
        <f t="array" aca="1" ref="B14:H14" ca="1">Dni_i_tygodnie+DATE(Rok_kalendarzowy,7,1)-WEEKDAY(DATE(Rok_kalendarzowy,7,1),(Początek_tygodnia="PN")+1)+36</f>
        <v>45509</v>
      </c>
      <c r="C14" s="14">
        <f ca="1"/>
        <v>45510</v>
      </c>
      <c r="D14" s="14">
        <f ca="1"/>
        <v>45511</v>
      </c>
      <c r="E14" s="14">
        <f ca="1"/>
        <v>45512</v>
      </c>
      <c r="F14" s="14">
        <f ca="1"/>
        <v>45513</v>
      </c>
      <c r="G14" s="14">
        <f ca="1"/>
        <v>45514</v>
      </c>
      <c r="H14" s="14">
        <f ca="1"/>
        <v>45515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1" priority="2">
      <formula>DAY(B4)&gt;8</formula>
    </cfRule>
  </conditionalFormatting>
  <conditionalFormatting sqref="B12:H15">
    <cfRule type="expression" dxfId="1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6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600-000001000000}"/>
    <dataValidation allowBlank="1" showInputMessage="1" prompt="Rok kalendarzowy automatycznie określony na podstawie roku ustawionego w komórce C2 arkusza Styczeń" sqref="B1" xr:uid="{00000000-0002-0000-0600-000002000000}"/>
    <dataValidation allowBlank="1" showInputMessage="1" prompt="Wiersze 4, 6, 8, 10, 12 i 14 zawierają daty miesiąca, w tym miesiąca poprzedniego i następnego, jeśli występują" sqref="B4" xr:uid="{00000000-0002-0000-0600-000003000000}"/>
    <dataValidation allowBlank="1" showInputMessage="1" prompt="Wpisz notatki dzienne w wierszach 5, 7, 9, 11, 13 i 15 oraz kolumnach od B do H" sqref="B5" xr:uid="{00000000-0002-0000-0600-000004000000}"/>
    <dataValidation allowBlank="1" showInputMessage="1" prompt="Zaplanuj miesiąc lipiec w tym arkuszu. Linki nawigacyjne do poprzedniego i następnego miesiąca znajdują się w komórkach C1 i D1" sqref="A1" xr:uid="{00000000-0002-0000-0600-000005000000}"/>
    <dataValidation allowBlank="1" showInputMessage="1" prompt="Link nawigacyjny do następnego miesiąca" sqref="D1" xr:uid="{00000000-0002-0000-0600-000006000000}"/>
    <dataValidation allowBlank="1" showInputMessage="1" prompt="Link nawigacyjny do poprzedniego miesiąca" sqref="C1" xr:uid="{00000000-0002-0000-06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600-000008000000}"/>
  </dataValidations>
  <hyperlinks>
    <hyperlink ref="D1" location="SIERPIEŃ!A1" tooltip="Link nawigacyjny do następnego miesiąca" display="JULY -&gt;" xr:uid="{00000000-0004-0000-0600-000000000000}"/>
    <hyperlink ref="C1" location="CZERWIEC!A1" tooltip="Link nawigacyjny do poprzedniego miesiąca" display="&lt;- MAY" xr:uid="{00000000-0004-0000-06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24</v>
      </c>
      <c r="D1" s="5" t="s">
        <v>25</v>
      </c>
      <c r="E1" s="1"/>
      <c r="F1" s="1"/>
      <c r="G1" s="1"/>
      <c r="H1" s="5"/>
    </row>
    <row r="2" spans="1:8" ht="45" customHeight="1" x14ac:dyDescent="0.15">
      <c r="B2" s="12" t="s">
        <v>23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Dni_i_tygodnie+DATE(Rok_kalendarzowy,8,1)-WEEKDAY(DATE(Rok_kalendarzowy,8,1),(Początek_tygodnia="PN")+1)+1</f>
        <v>45502</v>
      </c>
      <c r="C4" s="14">
        <f ca="1"/>
        <v>45503</v>
      </c>
      <c r="D4" s="14">
        <f ca="1"/>
        <v>45504</v>
      </c>
      <c r="E4" s="14">
        <f ca="1"/>
        <v>45505</v>
      </c>
      <c r="F4" s="14">
        <f ca="1"/>
        <v>45506</v>
      </c>
      <c r="G4" s="14">
        <f ca="1"/>
        <v>45507</v>
      </c>
      <c r="H4" s="14">
        <f ca="1"/>
        <v>45508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Dni_i_tygodnie+DATE(Rok_kalendarzowy,8,1)-WEEKDAY(DATE(Rok_kalendarzowy,8,1),(Początek_tygodnia="PN")+1)+8</f>
        <v>45509</v>
      </c>
      <c r="C6" s="14">
        <f ca="1"/>
        <v>45510</v>
      </c>
      <c r="D6" s="14">
        <f ca="1"/>
        <v>45511</v>
      </c>
      <c r="E6" s="14">
        <f ca="1"/>
        <v>45512</v>
      </c>
      <c r="F6" s="14">
        <f ca="1"/>
        <v>45513</v>
      </c>
      <c r="G6" s="14">
        <f ca="1"/>
        <v>45514</v>
      </c>
      <c r="H6" s="14">
        <f ca="1"/>
        <v>45515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Dni_i_tygodnie+DATE(Rok_kalendarzowy,8,1)-WEEKDAY(DATE(Rok_kalendarzowy,8,1),(Początek_tygodnia="PN")+1)+15</f>
        <v>45516</v>
      </c>
      <c r="C8" s="14">
        <f ca="1"/>
        <v>45517</v>
      </c>
      <c r="D8" s="14">
        <f ca="1"/>
        <v>45518</v>
      </c>
      <c r="E8" s="14">
        <f ca="1"/>
        <v>45519</v>
      </c>
      <c r="F8" s="14">
        <f ca="1"/>
        <v>45520</v>
      </c>
      <c r="G8" s="14">
        <f ca="1"/>
        <v>45521</v>
      </c>
      <c r="H8" s="14">
        <f ca="1"/>
        <v>45522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Dni_i_tygodnie+DATE(Rok_kalendarzowy,8,1)-WEEKDAY(DATE(Rok_kalendarzowy,8,1),(Początek_tygodnia="PN")+1)+22</f>
        <v>45523</v>
      </c>
      <c r="C10" s="14">
        <f ca="1"/>
        <v>45524</v>
      </c>
      <c r="D10" s="14">
        <f ca="1"/>
        <v>45525</v>
      </c>
      <c r="E10" s="14">
        <f ca="1"/>
        <v>45526</v>
      </c>
      <c r="F10" s="14">
        <f ca="1"/>
        <v>45527</v>
      </c>
      <c r="G10" s="14">
        <f ca="1"/>
        <v>45528</v>
      </c>
      <c r="H10" s="14">
        <f ca="1"/>
        <v>45529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Dni_i_tygodnie+DATE(Rok_kalendarzowy,8,1)-WEEKDAY(DATE(Rok_kalendarzowy,8,1),(Początek_tygodnia="PN")+1)+29</f>
        <v>45530</v>
      </c>
      <c r="C12" s="14">
        <f ca="1"/>
        <v>45531</v>
      </c>
      <c r="D12" s="14">
        <f ca="1"/>
        <v>45532</v>
      </c>
      <c r="E12" s="14">
        <f ca="1"/>
        <v>45533</v>
      </c>
      <c r="F12" s="14">
        <f ca="1"/>
        <v>45534</v>
      </c>
      <c r="G12" s="14">
        <f ca="1"/>
        <v>45535</v>
      </c>
      <c r="H12" s="14">
        <f ca="1"/>
        <v>45536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Dni_i_tygodnie+DATE(Rok_kalendarzowy,8,1)-WEEKDAY(DATE(Rok_kalendarzowy,8,1),(Początek_tygodnia="PN")+1)+36</f>
        <v>45537</v>
      </c>
      <c r="C14" s="14">
        <f ca="1"/>
        <v>45538</v>
      </c>
      <c r="D14" s="14">
        <f ca="1"/>
        <v>45539</v>
      </c>
      <c r="E14" s="14">
        <f ca="1"/>
        <v>45540</v>
      </c>
      <c r="F14" s="14">
        <f ca="1"/>
        <v>45541</v>
      </c>
      <c r="G14" s="14">
        <f ca="1"/>
        <v>45542</v>
      </c>
      <c r="H14" s="14">
        <f ca="1"/>
        <v>45543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9" priority="2">
      <formula>DAY(B4)&gt;8</formula>
    </cfRule>
  </conditionalFormatting>
  <conditionalFormatting sqref="B12:H15">
    <cfRule type="expression" dxfId="8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7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700-000001000000}"/>
    <dataValidation allowBlank="1" showInputMessage="1" prompt="Rok kalendarzowy automatycznie określony na podstawie roku ustawionego w komórce C2 arkusza Styczeń" sqref="B1" xr:uid="{00000000-0002-0000-0700-000002000000}"/>
    <dataValidation allowBlank="1" showInputMessage="1" prompt="Wiersze 4, 6, 8, 10, 12 i 14 zawierają daty miesiąca, w tym miesiąca poprzedniego i następnego, jeśli występują" sqref="B4" xr:uid="{00000000-0002-0000-0700-000003000000}"/>
    <dataValidation allowBlank="1" showInputMessage="1" prompt="Wpisz notatki dzienne w wierszach 5, 7, 9, 11, 13 i 15 oraz kolumnach od B do H" sqref="B5" xr:uid="{00000000-0002-0000-0700-000004000000}"/>
    <dataValidation allowBlank="1" showInputMessage="1" prompt="Zaplanuj miesiąc sierpień w tym arkuszu. Linki nawigacyjne do poprzedniego i następnego miesiąca znajdują się w komórkach C1 i D1" sqref="A1" xr:uid="{00000000-0002-0000-0700-000005000000}"/>
    <dataValidation allowBlank="1" showInputMessage="1" prompt="Link nawigacyjny do następnego miesiąca" sqref="D1" xr:uid="{00000000-0002-0000-0700-000006000000}"/>
    <dataValidation allowBlank="1" showInputMessage="1" prompt="Link nawigacyjny do poprzedniego miesiąca" sqref="C1" xr:uid="{00000000-0002-0000-07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700-000008000000}"/>
  </dataValidations>
  <hyperlinks>
    <hyperlink ref="D1" location="WRZESIEŃ!A1" tooltip="Link nawigacyjny do następnego miesiąca" display="JULY -&gt;" xr:uid="{00000000-0004-0000-0700-000000000000}"/>
    <hyperlink ref="C1" location="LIPIEC!A1" tooltip="Link nawigacyjny do poprzedniego miesiąca" display="&lt;- MAY" xr:uid="{00000000-0004-0000-07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27</v>
      </c>
      <c r="D1" s="5" t="s">
        <v>28</v>
      </c>
      <c r="E1" s="1"/>
      <c r="F1" s="1"/>
      <c r="G1" s="1"/>
      <c r="H1" s="5"/>
    </row>
    <row r="2" spans="1:8" ht="45" customHeight="1" x14ac:dyDescent="0.15">
      <c r="B2" s="12" t="s">
        <v>26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Dni_i_tygodnie+DATE(Rok_kalendarzowy,9,1)-WEEKDAY(DATE(Rok_kalendarzowy,9,1),(Początek_tygodnia="PN")+1)+1</f>
        <v>45530</v>
      </c>
      <c r="C4" s="14">
        <f ca="1"/>
        <v>45531</v>
      </c>
      <c r="D4" s="14">
        <f ca="1"/>
        <v>45532</v>
      </c>
      <c r="E4" s="14">
        <f ca="1"/>
        <v>45533</v>
      </c>
      <c r="F4" s="14">
        <f ca="1"/>
        <v>45534</v>
      </c>
      <c r="G4" s="14">
        <f ca="1"/>
        <v>45535</v>
      </c>
      <c r="H4" s="14">
        <f ca="1"/>
        <v>45536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Dni_i_tygodnie+DATE(Rok_kalendarzowy,9,1)-WEEKDAY(DATE(Rok_kalendarzowy,9,1),(Początek_tygodnia="PN")+1)+8</f>
        <v>45537</v>
      </c>
      <c r="C6" s="14">
        <f ca="1"/>
        <v>45538</v>
      </c>
      <c r="D6" s="14">
        <f ca="1"/>
        <v>45539</v>
      </c>
      <c r="E6" s="14">
        <f ca="1"/>
        <v>45540</v>
      </c>
      <c r="F6" s="14">
        <f ca="1"/>
        <v>45541</v>
      </c>
      <c r="G6" s="14">
        <f ca="1"/>
        <v>45542</v>
      </c>
      <c r="H6" s="14">
        <f ca="1"/>
        <v>45543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Dni_i_tygodnie+DATE(Rok_kalendarzowy,9,1)-WEEKDAY(DATE(Rok_kalendarzowy,9,1),(Początek_tygodnia="PN")+1)+15</f>
        <v>45544</v>
      </c>
      <c r="C8" s="14">
        <f ca="1"/>
        <v>45545</v>
      </c>
      <c r="D8" s="14">
        <f ca="1"/>
        <v>45546</v>
      </c>
      <c r="E8" s="14">
        <f ca="1"/>
        <v>45547</v>
      </c>
      <c r="F8" s="14">
        <f ca="1"/>
        <v>45548</v>
      </c>
      <c r="G8" s="14">
        <f ca="1"/>
        <v>45549</v>
      </c>
      <c r="H8" s="14">
        <f ca="1"/>
        <v>45550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Dni_i_tygodnie+DATE(Rok_kalendarzowy,9,1)-WEEKDAY(DATE(Rok_kalendarzowy,9,1),(Początek_tygodnia="PN")+1)+22</f>
        <v>45551</v>
      </c>
      <c r="C10" s="14">
        <f ca="1"/>
        <v>45552</v>
      </c>
      <c r="D10" s="14">
        <f ca="1"/>
        <v>45553</v>
      </c>
      <c r="E10" s="14">
        <f ca="1"/>
        <v>45554</v>
      </c>
      <c r="F10" s="14">
        <f ca="1"/>
        <v>45555</v>
      </c>
      <c r="G10" s="14">
        <f ca="1"/>
        <v>45556</v>
      </c>
      <c r="H10" s="14">
        <f ca="1"/>
        <v>45557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Dni_i_tygodnie+DATE(Rok_kalendarzowy,9,1)-WEEKDAY(DATE(Rok_kalendarzowy,9,1),(Początek_tygodnia="PN")+1)+29</f>
        <v>45558</v>
      </c>
      <c r="C12" s="14">
        <f ca="1"/>
        <v>45559</v>
      </c>
      <c r="D12" s="14">
        <f ca="1"/>
        <v>45560</v>
      </c>
      <c r="E12" s="14">
        <f ca="1"/>
        <v>45561</v>
      </c>
      <c r="F12" s="14">
        <f ca="1"/>
        <v>45562</v>
      </c>
      <c r="G12" s="14">
        <f ca="1"/>
        <v>45563</v>
      </c>
      <c r="H12" s="14">
        <f ca="1"/>
        <v>45564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Dni_i_tygodnie+DATE(Rok_kalendarzowy,9,1)-WEEKDAY(DATE(Rok_kalendarzowy,9,1),(Początek_tygodnia="PN")+1)+36</f>
        <v>45565</v>
      </c>
      <c r="C14" s="14">
        <f ca="1"/>
        <v>45566</v>
      </c>
      <c r="D14" s="14">
        <f ca="1"/>
        <v>45567</v>
      </c>
      <c r="E14" s="14">
        <f ca="1"/>
        <v>45568</v>
      </c>
      <c r="F14" s="14">
        <f ca="1"/>
        <v>45569</v>
      </c>
      <c r="G14" s="14">
        <f ca="1"/>
        <v>45570</v>
      </c>
      <c r="H14" s="14">
        <f ca="1"/>
        <v>45571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7" priority="2">
      <formula>DAY(B4)&gt;8</formula>
    </cfRule>
  </conditionalFormatting>
  <conditionalFormatting sqref="B12:H15">
    <cfRule type="expression" dxfId="6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8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800-000001000000}"/>
    <dataValidation allowBlank="1" showInputMessage="1" prompt="Rok kalendarzowy automatycznie określony na podstawie roku ustawionego w komórce C2 arkusza Styczeń" sqref="B1" xr:uid="{00000000-0002-0000-0800-000002000000}"/>
    <dataValidation allowBlank="1" showInputMessage="1" prompt="Wiersze 4, 6, 8, 10, 12 i 14 zawierają daty miesiąca, w tym miesiąca poprzedniego i następnego, jeśli występują" sqref="B4" xr:uid="{00000000-0002-0000-0800-000003000000}"/>
    <dataValidation allowBlank="1" showInputMessage="1" prompt="Wpisz notatki dzienne w wierszach 5, 7, 9, 11, 13 i 15 oraz kolumnach od B do H" sqref="B5" xr:uid="{00000000-0002-0000-0800-000004000000}"/>
    <dataValidation allowBlank="1" showInputMessage="1" prompt="Zaplanuj miesiąc wrzesień w tym arkuszu. Linki nawigacyjne do poprzedniego i następnego miesiąca znajdują się w komórkach C1 i D1" sqref="A1" xr:uid="{00000000-0002-0000-0800-000005000000}"/>
    <dataValidation allowBlank="1" showInputMessage="1" prompt="Link nawigacyjny do następnego miesiąca" sqref="D1" xr:uid="{00000000-0002-0000-0800-000006000000}"/>
    <dataValidation allowBlank="1" showInputMessage="1" prompt="Link nawigacyjny do poprzedniego miesiąca" sqref="C1" xr:uid="{00000000-0002-0000-08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800-000008000000}"/>
  </dataValidations>
  <hyperlinks>
    <hyperlink ref="D1" location="PAŹDZIERNIK!A1" tooltip="Link nawigacyjny do następnego miesiąca" display="JULY -&gt;" xr:uid="{00000000-0004-0000-0800-000000000000}"/>
    <hyperlink ref="C1" location="SIERPIEŃ!A1" tooltip="Link nawigacyjny do poprzedniego miesiąca" display="&lt;- MAY" xr:uid="{00000000-0004-0000-08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A1:H15"/>
  <sheetViews>
    <sheetView showGridLines="0" zoomScaleNormal="100" workbookViewId="0">
      <selection activeCell="C15" sqref="C15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30</v>
      </c>
      <c r="D1" s="5" t="s">
        <v>31</v>
      </c>
      <c r="E1" s="1"/>
      <c r="F1" s="1"/>
      <c r="G1" s="1"/>
      <c r="H1" s="5"/>
    </row>
    <row r="2" spans="1:8" ht="45" customHeight="1" x14ac:dyDescent="0.15">
      <c r="B2" s="12" t="s">
        <v>29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Dni_i_tygodnie+DATE(Rok_kalendarzowy,10,1)-WEEKDAY(DATE(Rok_kalendarzowy,10,1),(Początek_tygodnia="PN")+1)+1</f>
        <v>45565</v>
      </c>
      <c r="C4" s="14">
        <f ca="1"/>
        <v>45566</v>
      </c>
      <c r="D4" s="14">
        <f ca="1"/>
        <v>45567</v>
      </c>
      <c r="E4" s="14">
        <f ca="1"/>
        <v>45568</v>
      </c>
      <c r="F4" s="14">
        <f ca="1"/>
        <v>45569</v>
      </c>
      <c r="G4" s="14">
        <f ca="1"/>
        <v>45570</v>
      </c>
      <c r="H4" s="14">
        <f ca="1"/>
        <v>45571</v>
      </c>
    </row>
    <row r="5" spans="1:8" ht="39.75" customHeight="1" x14ac:dyDescent="0.15">
      <c r="B5" s="11"/>
      <c r="C5" s="15" t="s">
        <v>40</v>
      </c>
      <c r="D5" s="16" t="s">
        <v>41</v>
      </c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Dni_i_tygodnie+DATE(Rok_kalendarzowy,10,1)-WEEKDAY(DATE(Rok_kalendarzowy,10,1),(Początek_tygodnia="PN")+1)+8</f>
        <v>45572</v>
      </c>
      <c r="C6" s="14">
        <f ca="1"/>
        <v>45573</v>
      </c>
      <c r="D6" s="14">
        <f ca="1"/>
        <v>45574</v>
      </c>
      <c r="E6" s="14">
        <f ca="1"/>
        <v>45575</v>
      </c>
      <c r="F6" s="14">
        <f ca="1"/>
        <v>45576</v>
      </c>
      <c r="G6" s="14">
        <f ca="1"/>
        <v>45577</v>
      </c>
      <c r="H6" s="14">
        <f ca="1"/>
        <v>45578</v>
      </c>
    </row>
    <row r="7" spans="1:8" ht="39.75" customHeight="1" x14ac:dyDescent="0.15">
      <c r="B7" s="11"/>
      <c r="C7" s="15" t="s">
        <v>40</v>
      </c>
      <c r="D7" s="16" t="s">
        <v>41</v>
      </c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Dni_i_tygodnie+DATE(Rok_kalendarzowy,10,1)-WEEKDAY(DATE(Rok_kalendarzowy,10,1),(Początek_tygodnia="PN")+1)+15</f>
        <v>45579</v>
      </c>
      <c r="C8" s="14">
        <f ca="1"/>
        <v>45580</v>
      </c>
      <c r="D8" s="14">
        <f ca="1"/>
        <v>45581</v>
      </c>
      <c r="E8" s="14">
        <f ca="1"/>
        <v>45582</v>
      </c>
      <c r="F8" s="14">
        <f ca="1"/>
        <v>45583</v>
      </c>
      <c r="G8" s="14">
        <f ca="1"/>
        <v>45584</v>
      </c>
      <c r="H8" s="14">
        <f ca="1"/>
        <v>45585</v>
      </c>
    </row>
    <row r="9" spans="1:8" ht="39.75" customHeight="1" x14ac:dyDescent="0.15">
      <c r="B9" s="11"/>
      <c r="C9" s="15" t="s">
        <v>40</v>
      </c>
      <c r="D9" s="16" t="s">
        <v>41</v>
      </c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Dni_i_tygodnie+DATE(Rok_kalendarzowy,10,1)-WEEKDAY(DATE(Rok_kalendarzowy,10,1),(Początek_tygodnia="PN")+1)+22</f>
        <v>45586</v>
      </c>
      <c r="C10" s="14">
        <f ca="1"/>
        <v>45587</v>
      </c>
      <c r="D10" s="14">
        <f ca="1"/>
        <v>45588</v>
      </c>
      <c r="E10" s="14">
        <f ca="1"/>
        <v>45589</v>
      </c>
      <c r="F10" s="14">
        <f ca="1"/>
        <v>45590</v>
      </c>
      <c r="G10" s="14">
        <f ca="1"/>
        <v>45591</v>
      </c>
      <c r="H10" s="14">
        <f ca="1"/>
        <v>45592</v>
      </c>
    </row>
    <row r="11" spans="1:8" ht="40.5" customHeight="1" x14ac:dyDescent="0.15">
      <c r="B11" s="11"/>
      <c r="C11" s="15" t="s">
        <v>40</v>
      </c>
      <c r="D11" s="16" t="s">
        <v>41</v>
      </c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Dni_i_tygodnie+DATE(Rok_kalendarzowy,10,1)-WEEKDAY(DATE(Rok_kalendarzowy,10,1),(Początek_tygodnia="PN")+1)+29</f>
        <v>45593</v>
      </c>
      <c r="C12" s="14">
        <f ca="1"/>
        <v>45594</v>
      </c>
      <c r="D12" s="14">
        <f ca="1"/>
        <v>45595</v>
      </c>
      <c r="E12" s="14">
        <f ca="1"/>
        <v>45596</v>
      </c>
      <c r="F12" s="14">
        <f ca="1"/>
        <v>45597</v>
      </c>
      <c r="G12" s="14">
        <f ca="1"/>
        <v>45598</v>
      </c>
      <c r="H12" s="14">
        <f ca="1"/>
        <v>45599</v>
      </c>
    </row>
    <row r="13" spans="1:8" ht="39.75" customHeight="1" x14ac:dyDescent="0.15">
      <c r="B13" s="11"/>
      <c r="C13" s="15" t="s">
        <v>40</v>
      </c>
      <c r="D13" s="16" t="s">
        <v>41</v>
      </c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Dni_i_tygodnie+DATE(Rok_kalendarzowy,10,1)-WEEKDAY(DATE(Rok_kalendarzowy,10,1),(Początek_tygodnia="PN")+1)+36</f>
        <v>45600</v>
      </c>
      <c r="C14" s="14">
        <f ca="1"/>
        <v>45601</v>
      </c>
      <c r="D14" s="14">
        <f ca="1"/>
        <v>45602</v>
      </c>
      <c r="E14" s="14">
        <f ca="1"/>
        <v>45603</v>
      </c>
      <c r="F14" s="14">
        <f ca="1"/>
        <v>45604</v>
      </c>
      <c r="G14" s="14">
        <f ca="1"/>
        <v>45605</v>
      </c>
      <c r="H14" s="14">
        <f ca="1"/>
        <v>45606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5" priority="2">
      <formula>DAY(B4)&gt;8</formula>
    </cfRule>
  </conditionalFormatting>
  <conditionalFormatting sqref="B12:H12 B14:H15 B13 E13:H13">
    <cfRule type="expression" dxfId="4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9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900-000001000000}"/>
    <dataValidation allowBlank="1" showInputMessage="1" prompt="Rok kalendarzowy automatycznie określony na podstawie roku ustawionego w komórce C2 arkusza Styczeń" sqref="B1" xr:uid="{00000000-0002-0000-0900-000002000000}"/>
    <dataValidation allowBlank="1" showInputMessage="1" prompt="Wiersze 4, 6, 8, 10, 12 i 14 zawierają daty miesiąca, w tym miesiąca poprzedniego i następnego, jeśli występują" sqref="B4" xr:uid="{00000000-0002-0000-0900-000003000000}"/>
    <dataValidation allowBlank="1" showInputMessage="1" prompt="Wpisz notatki dzienne w wierszach 5, 7, 9, 11, 13 i 15 oraz kolumnach od B do H" sqref="B5" xr:uid="{00000000-0002-0000-0900-000004000000}"/>
    <dataValidation allowBlank="1" showInputMessage="1" prompt="Zaplanuj miesiąc październik w tym arkuszu. Linki nawigacyjne do poprzedniego i następnego miesiąca znajdują się w komórkach C1 i D1" sqref="A1" xr:uid="{00000000-0002-0000-0900-000005000000}"/>
    <dataValidation allowBlank="1" showInputMessage="1" prompt="Link nawigacyjny do następnego miesiąca" sqref="D1" xr:uid="{00000000-0002-0000-0900-000006000000}"/>
    <dataValidation allowBlank="1" showInputMessage="1" prompt="Link nawigacyjny do poprzedniego miesiąca" sqref="C1" xr:uid="{00000000-0002-0000-09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900-000008000000}"/>
  </dataValidations>
  <hyperlinks>
    <hyperlink ref="D1" location="LISTOPAD!A1" tooltip="Link nawigacyjny do następnego miesiąca" display="JULY -&gt;" xr:uid="{00000000-0004-0000-0900-000000000000}"/>
    <hyperlink ref="C1" location="WRZESIEŃ!A1" tooltip="Link nawigacyjny do poprzedniego miesiąca" display="&lt;- MAY" xr:uid="{00000000-0004-0000-09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A1:H15"/>
  <sheetViews>
    <sheetView showGridLines="0" zoomScaleNormal="100" workbookViewId="0">
      <selection activeCell="C9" sqref="C9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33</v>
      </c>
      <c r="D1" s="5" t="s">
        <v>34</v>
      </c>
      <c r="E1" s="1"/>
      <c r="F1" s="1"/>
      <c r="G1" s="1"/>
      <c r="H1" s="5"/>
    </row>
    <row r="2" spans="1:8" ht="45" customHeight="1" x14ac:dyDescent="0.15">
      <c r="B2" s="12" t="s">
        <v>32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Dni_i_tygodnie+DATE(Rok_kalendarzowy,11,1)-WEEKDAY(DATE(Rok_kalendarzowy,11,1),(Początek_tygodnia="PN")+1)+1</f>
        <v>45593</v>
      </c>
      <c r="C4" s="14">
        <f ca="1"/>
        <v>45594</v>
      </c>
      <c r="D4" s="14">
        <f ca="1"/>
        <v>45595</v>
      </c>
      <c r="E4" s="14">
        <f ca="1"/>
        <v>45596</v>
      </c>
      <c r="F4" s="14">
        <f ca="1"/>
        <v>45597</v>
      </c>
      <c r="G4" s="14">
        <f ca="1"/>
        <v>45598</v>
      </c>
      <c r="H4" s="14">
        <f ca="1"/>
        <v>45599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Dni_i_tygodnie+DATE(Rok_kalendarzowy,11,1)-WEEKDAY(DATE(Rok_kalendarzowy,11,1),(Początek_tygodnia="PN")+1)+8</f>
        <v>45600</v>
      </c>
      <c r="C6" s="14">
        <f ca="1"/>
        <v>45601</v>
      </c>
      <c r="D6" s="14">
        <f ca="1"/>
        <v>45602</v>
      </c>
      <c r="E6" s="14">
        <f ca="1"/>
        <v>45603</v>
      </c>
      <c r="F6" s="14">
        <f ca="1"/>
        <v>45604</v>
      </c>
      <c r="G6" s="14">
        <f ca="1"/>
        <v>45605</v>
      </c>
      <c r="H6" s="14">
        <f ca="1"/>
        <v>45606</v>
      </c>
    </row>
    <row r="7" spans="1:8" ht="39.75" customHeight="1" x14ac:dyDescent="0.15">
      <c r="B7" s="11"/>
      <c r="C7" s="15" t="s">
        <v>40</v>
      </c>
      <c r="D7" s="16" t="s">
        <v>41</v>
      </c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Dni_i_tygodnie+DATE(Rok_kalendarzowy,11,1)-WEEKDAY(DATE(Rok_kalendarzowy,11,1),(Początek_tygodnia="PN")+1)+15</f>
        <v>45607</v>
      </c>
      <c r="C8" s="14">
        <f ca="1"/>
        <v>45608</v>
      </c>
      <c r="D8" s="14">
        <f ca="1"/>
        <v>45609</v>
      </c>
      <c r="E8" s="14">
        <f ca="1"/>
        <v>45610</v>
      </c>
      <c r="F8" s="14">
        <f ca="1"/>
        <v>45611</v>
      </c>
      <c r="G8" s="14">
        <f ca="1"/>
        <v>45612</v>
      </c>
      <c r="H8" s="14">
        <f ca="1"/>
        <v>45613</v>
      </c>
    </row>
    <row r="9" spans="1:8" ht="39.75" customHeight="1" x14ac:dyDescent="0.15">
      <c r="B9" s="11"/>
      <c r="C9" s="15" t="s">
        <v>40</v>
      </c>
      <c r="D9" s="16" t="s">
        <v>41</v>
      </c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Dni_i_tygodnie+DATE(Rok_kalendarzowy,11,1)-WEEKDAY(DATE(Rok_kalendarzowy,11,1),(Początek_tygodnia="PN")+1)+22</f>
        <v>45614</v>
      </c>
      <c r="C10" s="14">
        <f ca="1"/>
        <v>45615</v>
      </c>
      <c r="D10" s="14">
        <f ca="1"/>
        <v>45616</v>
      </c>
      <c r="E10" s="14">
        <f ca="1"/>
        <v>45617</v>
      </c>
      <c r="F10" s="14">
        <f ca="1"/>
        <v>45618</v>
      </c>
      <c r="G10" s="14">
        <f ca="1"/>
        <v>45619</v>
      </c>
      <c r="H10" s="14">
        <f ca="1"/>
        <v>45620</v>
      </c>
    </row>
    <row r="11" spans="1:8" ht="40.5" customHeight="1" x14ac:dyDescent="0.15">
      <c r="B11" s="11"/>
      <c r="C11" s="15" t="s">
        <v>40</v>
      </c>
      <c r="D11" s="16" t="s">
        <v>41</v>
      </c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Dni_i_tygodnie+DATE(Rok_kalendarzowy,11,1)-WEEKDAY(DATE(Rok_kalendarzowy,11,1),(Początek_tygodnia="PN")+1)+29</f>
        <v>45621</v>
      </c>
      <c r="C12" s="14">
        <f ca="1"/>
        <v>45622</v>
      </c>
      <c r="D12" s="14">
        <f ca="1"/>
        <v>45623</v>
      </c>
      <c r="E12" s="14">
        <f ca="1"/>
        <v>45624</v>
      </c>
      <c r="F12" s="14">
        <f ca="1"/>
        <v>45625</v>
      </c>
      <c r="G12" s="14">
        <f ca="1"/>
        <v>45626</v>
      </c>
      <c r="H12" s="14">
        <f ca="1"/>
        <v>45627</v>
      </c>
    </row>
    <row r="13" spans="1:8" ht="39.75" customHeight="1" x14ac:dyDescent="0.15">
      <c r="B13" s="11"/>
      <c r="C13" s="15" t="s">
        <v>40</v>
      </c>
      <c r="D13" s="16" t="s">
        <v>41</v>
      </c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Dni_i_tygodnie+DATE(Rok_kalendarzowy,11,1)-WEEKDAY(DATE(Rok_kalendarzowy,11,1),(Początek_tygodnia="PN")+1)+36</f>
        <v>45628</v>
      </c>
      <c r="C14" s="14">
        <f ca="1"/>
        <v>45629</v>
      </c>
      <c r="D14" s="14">
        <f ca="1"/>
        <v>45630</v>
      </c>
      <c r="E14" s="14">
        <f ca="1"/>
        <v>45631</v>
      </c>
      <c r="F14" s="14">
        <f ca="1"/>
        <v>45632</v>
      </c>
      <c r="G14" s="14">
        <f ca="1"/>
        <v>45633</v>
      </c>
      <c r="H14" s="14">
        <f ca="1"/>
        <v>45634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3" priority="2">
      <formula>DAY(B4)&gt;8</formula>
    </cfRule>
  </conditionalFormatting>
  <conditionalFormatting sqref="B12:H12 B14:H15 B13 E13:H13">
    <cfRule type="expression" dxfId="2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A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A00-000001000000}"/>
    <dataValidation allowBlank="1" showInputMessage="1" prompt="Rok kalendarzowy automatycznie określony na podstawie roku ustawionego w komórce C2 arkusza Styczeń" sqref="B1" xr:uid="{00000000-0002-0000-0A00-000002000000}"/>
    <dataValidation allowBlank="1" showInputMessage="1" prompt="Wiersze 4, 6, 8, 10, 12 i 14 zawierają daty miesiąca, w tym miesiąca poprzedniego i następnego, jeśli występują" sqref="B4" xr:uid="{00000000-0002-0000-0A00-000003000000}"/>
    <dataValidation allowBlank="1" showInputMessage="1" prompt="Wpisz notatki dzienne w wierszach 5, 7, 9, 11, 13 i 15 oraz kolumnach od B do H" sqref="B5" xr:uid="{00000000-0002-0000-0A00-000004000000}"/>
    <dataValidation allowBlank="1" showInputMessage="1" prompt="Link nawigacyjny do poprzedniego miesiąca" sqref="C1" xr:uid="{00000000-0002-0000-0A00-000005000000}"/>
    <dataValidation allowBlank="1" showInputMessage="1" prompt="Link nawigacyjny do następnego miesiąca" sqref="D1" xr:uid="{00000000-0002-0000-0A00-000006000000}"/>
    <dataValidation allowBlank="1" showInputMessage="1" prompt="Zaplanuj miesiąc listopad w tym arkuszu. Linki nawigacyjne do poprzedniego i następnego miesiąca znajdują się w komórkach C1 i D1" sqref="A1" xr:uid="{00000000-0002-0000-0A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A00-000008000000}"/>
  </dataValidations>
  <hyperlinks>
    <hyperlink ref="D1" location="GRUDZIEŃ!A1" tooltip="Link nawigacyjny do następnego miesiąca" display="DECEMBER -&gt;" xr:uid="{00000000-0004-0000-0A00-000000000000}"/>
    <hyperlink ref="C1" location="PAŹDZIERNIK!A1" tooltip="Link nawigacyjny do poprzedniego miesiąca" display="&lt;- OCTOBER" xr:uid="{00000000-0004-0000-0A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A1:H15"/>
  <sheetViews>
    <sheetView showGridLines="0" tabSelected="1" zoomScaleNormal="100" workbookViewId="0">
      <selection activeCell="D19" sqref="D19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 ca="1">Rok_kalendarzowy</f>
        <v>2024</v>
      </c>
      <c r="C1" s="5" t="s">
        <v>36</v>
      </c>
      <c r="D1" s="5" t="s">
        <v>37</v>
      </c>
      <c r="E1" s="1"/>
      <c r="F1" s="1"/>
      <c r="G1" s="1"/>
      <c r="H1" s="5"/>
    </row>
    <row r="2" spans="1:8" ht="45" customHeight="1" x14ac:dyDescent="0.15">
      <c r="B2" s="12" t="s">
        <v>35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ca="1" si="0">LEFT(TEXT(C4,"ddd"),2)</f>
        <v>wt</v>
      </c>
      <c r="D3" s="4" t="str">
        <f t="shared" ca="1" si="0"/>
        <v>śr</v>
      </c>
      <c r="E3" s="4" t="str">
        <f t="shared" ca="1" si="0"/>
        <v>cz</v>
      </c>
      <c r="F3" s="4" t="str">
        <f t="shared" ca="1" si="0"/>
        <v>pt</v>
      </c>
      <c r="G3" s="4" t="str">
        <f t="shared" ca="1" si="0"/>
        <v>so</v>
      </c>
      <c r="H3" s="4" t="str">
        <f t="shared" ca="1" si="0"/>
        <v>ni</v>
      </c>
    </row>
    <row r="4" spans="1:8" ht="16.5" customHeight="1" x14ac:dyDescent="0.15">
      <c r="B4" s="14">
        <f t="array" aca="1" ref="B4:H4" ca="1">Dni_i_tygodnie+DATE(Rok_kalendarzowy,12,1)-WEEKDAY(DATE(Rok_kalendarzowy,12,1),(Początek_tygodnia="PN")+1)+1</f>
        <v>45621</v>
      </c>
      <c r="C4" s="14">
        <f ca="1"/>
        <v>45622</v>
      </c>
      <c r="D4" s="14">
        <f ca="1"/>
        <v>45623</v>
      </c>
      <c r="E4" s="14">
        <f ca="1"/>
        <v>45624</v>
      </c>
      <c r="F4" s="14">
        <f ca="1"/>
        <v>45625</v>
      </c>
      <c r="G4" s="14">
        <f ca="1"/>
        <v>45626</v>
      </c>
      <c r="H4" s="14">
        <f ca="1"/>
        <v>45627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aca="1" ref="B6:H6" ca="1">Dni_i_tygodnie+DATE(Rok_kalendarzowy,12,1)-WEEKDAY(DATE(Rok_kalendarzowy,12,1),(Początek_tygodnia="PN")+1)+8</f>
        <v>45628</v>
      </c>
      <c r="C6" s="14">
        <f ca="1"/>
        <v>45629</v>
      </c>
      <c r="D6" s="14">
        <f ca="1"/>
        <v>45630</v>
      </c>
      <c r="E6" s="14">
        <f ca="1"/>
        <v>45631</v>
      </c>
      <c r="F6" s="14">
        <f ca="1"/>
        <v>45632</v>
      </c>
      <c r="G6" s="14">
        <f ca="1"/>
        <v>45633</v>
      </c>
      <c r="H6" s="14">
        <f ca="1"/>
        <v>45634</v>
      </c>
    </row>
    <row r="7" spans="1:8" ht="39.75" customHeight="1" x14ac:dyDescent="0.15">
      <c r="B7" s="11"/>
      <c r="C7" s="15" t="s">
        <v>40</v>
      </c>
      <c r="D7" s="16" t="s">
        <v>41</v>
      </c>
      <c r="E7" s="11"/>
      <c r="F7" s="11"/>
      <c r="G7" s="11"/>
      <c r="H7" s="11"/>
    </row>
    <row r="8" spans="1:8" ht="15" customHeight="1" x14ac:dyDescent="0.15">
      <c r="B8" s="14">
        <f t="array" aca="1" ref="B8:H8" ca="1">Dni_i_tygodnie+DATE(Rok_kalendarzowy,12,1)-WEEKDAY(DATE(Rok_kalendarzowy,12,1),(Początek_tygodnia="PN")+1)+15</f>
        <v>45635</v>
      </c>
      <c r="C8" s="14">
        <f ca="1"/>
        <v>45636</v>
      </c>
      <c r="D8" s="14">
        <f ca="1"/>
        <v>45637</v>
      </c>
      <c r="E8" s="14">
        <f ca="1"/>
        <v>45638</v>
      </c>
      <c r="F8" s="14">
        <f ca="1"/>
        <v>45639</v>
      </c>
      <c r="G8" s="14">
        <f ca="1"/>
        <v>45640</v>
      </c>
      <c r="H8" s="14">
        <f ca="1"/>
        <v>45641</v>
      </c>
    </row>
    <row r="9" spans="1:8" ht="39.75" customHeight="1" x14ac:dyDescent="0.15">
      <c r="B9" s="11"/>
      <c r="C9" s="15" t="s">
        <v>40</v>
      </c>
      <c r="D9" s="16" t="s">
        <v>41</v>
      </c>
      <c r="E9" s="11"/>
      <c r="F9" s="11"/>
      <c r="G9" s="11"/>
      <c r="H9" s="11"/>
    </row>
    <row r="10" spans="1:8" ht="15" customHeight="1" x14ac:dyDescent="0.15">
      <c r="B10" s="14">
        <f t="array" aca="1" ref="B10:H10" ca="1">Dni_i_tygodnie+DATE(Rok_kalendarzowy,12,1)-WEEKDAY(DATE(Rok_kalendarzowy,12,1),(Początek_tygodnia="PN")+1)+22</f>
        <v>45642</v>
      </c>
      <c r="C10" s="14">
        <f ca="1"/>
        <v>45643</v>
      </c>
      <c r="D10" s="14">
        <f ca="1"/>
        <v>45644</v>
      </c>
      <c r="E10" s="14">
        <f ca="1"/>
        <v>45645</v>
      </c>
      <c r="F10" s="14">
        <f ca="1"/>
        <v>45646</v>
      </c>
      <c r="G10" s="14">
        <f ca="1"/>
        <v>45647</v>
      </c>
      <c r="H10" s="14">
        <f ca="1"/>
        <v>45648</v>
      </c>
    </row>
    <row r="11" spans="1:8" ht="40.5" customHeight="1" x14ac:dyDescent="0.15">
      <c r="B11" s="11"/>
      <c r="C11" s="15" t="s">
        <v>40</v>
      </c>
      <c r="D11" s="16" t="s">
        <v>41</v>
      </c>
      <c r="E11" s="11"/>
      <c r="F11" s="11"/>
      <c r="G11" s="11"/>
      <c r="H11" s="11"/>
    </row>
    <row r="12" spans="1:8" ht="15" customHeight="1" x14ac:dyDescent="0.15">
      <c r="B12" s="14">
        <f t="array" aca="1" ref="B12:H12" ca="1">Dni_i_tygodnie+DATE(Rok_kalendarzowy,12,1)-WEEKDAY(DATE(Rok_kalendarzowy,12,1),(Początek_tygodnia="PN")+1)+29</f>
        <v>45649</v>
      </c>
      <c r="C12" s="14">
        <f ca="1"/>
        <v>45650</v>
      </c>
      <c r="D12" s="14">
        <f ca="1"/>
        <v>45651</v>
      </c>
      <c r="E12" s="14">
        <f ca="1"/>
        <v>45652</v>
      </c>
      <c r="F12" s="14">
        <f ca="1"/>
        <v>45653</v>
      </c>
      <c r="G12" s="14">
        <f ca="1"/>
        <v>45654</v>
      </c>
      <c r="H12" s="14">
        <f ca="1"/>
        <v>45655</v>
      </c>
    </row>
    <row r="13" spans="1:8" ht="39.75" customHeight="1" x14ac:dyDescent="0.15">
      <c r="B13" s="11"/>
      <c r="C13" s="17" t="s">
        <v>42</v>
      </c>
      <c r="D13" s="17" t="s">
        <v>42</v>
      </c>
      <c r="E13" s="11"/>
      <c r="F13" s="11"/>
      <c r="G13" s="11"/>
      <c r="H13" s="11"/>
    </row>
    <row r="14" spans="1:8" ht="15" customHeight="1" x14ac:dyDescent="0.15">
      <c r="B14" s="14">
        <f t="array" aca="1" ref="B14:H14" ca="1">Dni_i_tygodnie+DATE(Rok_kalendarzowy,12,1)-WEEKDAY(DATE(Rok_kalendarzowy,12,1),(Początek_tygodnia="PN")+1)+36</f>
        <v>45656</v>
      </c>
      <c r="C14" s="14">
        <f ca="1"/>
        <v>45657</v>
      </c>
      <c r="D14" s="14">
        <f ca="1"/>
        <v>45658</v>
      </c>
      <c r="E14" s="14">
        <f ca="1"/>
        <v>45659</v>
      </c>
      <c r="F14" s="14">
        <f ca="1"/>
        <v>45660</v>
      </c>
      <c r="G14" s="14">
        <f ca="1"/>
        <v>45661</v>
      </c>
      <c r="H14" s="14">
        <f ca="1"/>
        <v>45662</v>
      </c>
    </row>
    <row r="15" spans="1:8" ht="39.75" customHeight="1" x14ac:dyDescent="0.15">
      <c r="B15" s="11"/>
      <c r="C15" s="17" t="s">
        <v>42</v>
      </c>
      <c r="D15" s="11"/>
      <c r="E15" s="11"/>
      <c r="F15" s="11"/>
      <c r="G15" s="11"/>
      <c r="H15" s="11"/>
    </row>
  </sheetData>
  <conditionalFormatting sqref="B4:G4">
    <cfRule type="expression" dxfId="1" priority="2">
      <formula>DAY(B4)&gt;8</formula>
    </cfRule>
  </conditionalFormatting>
  <conditionalFormatting sqref="B12:H15">
    <cfRule type="expression" dxfId="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B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B00-000001000000}"/>
    <dataValidation allowBlank="1" showInputMessage="1" prompt="Rok kalendarzowy automatycznie określony na podstawie roku ustawionego w komórce C2 arkusza Styczeń" sqref="B1" xr:uid="{00000000-0002-0000-0B00-000002000000}"/>
    <dataValidation allowBlank="1" showInputMessage="1" prompt="Wiersze 4, 6, 8, 10, 12 i 14 zawierają daty miesiąca, w tym miesiąca poprzedniego i następnego, jeśli występują" sqref="B4" xr:uid="{00000000-0002-0000-0B00-000003000000}"/>
    <dataValidation allowBlank="1" showInputMessage="1" prompt="Wpisz notatki dzienne w wierszach 5, 7, 9, 11, 13 i 15 oraz kolumnach od B do H" sqref="B5" xr:uid="{00000000-0002-0000-0B00-000004000000}"/>
    <dataValidation allowBlank="1" showInputMessage="1" prompt="Link nawigacyjny do poprzedniego miesiąca" sqref="C1" xr:uid="{00000000-0002-0000-0B00-000005000000}"/>
    <dataValidation allowBlank="1" showInputMessage="1" prompt="Link nawigacyjny do arkusza Styczeń" sqref="D1" xr:uid="{00000000-0002-0000-0B00-000006000000}"/>
    <dataValidation allowBlank="1" showInputMessage="1" prompt="Zaplanuj miesiąc grudzień w tym arkuszu. Linki nawigacyjne do poprzedniego i następnego miesiąca znajdują się w komórkach C1 i D1" sqref="A1" xr:uid="{00000000-0002-0000-0B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B00-000008000000}"/>
  </dataValidations>
  <hyperlinks>
    <hyperlink ref="C1" location="LISTOPAD!A1" tooltip="Link nawigacyjny do poprzedniego miesiąca" display="&lt;- NOVEMBER" xr:uid="{00000000-0004-0000-0B00-000000000000}"/>
    <hyperlink ref="D1" location="STYCZEŃ!A1" tooltip="Link nawigacyjny do stycznia" display="JANUARY -&gt;" xr:uid="{00000000-0004-0000-0B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17</vt:i4>
      </vt:variant>
    </vt:vector>
  </HeadingPairs>
  <TitlesOfParts>
    <vt:vector size="29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STYCZEŃ!Obszar_wydruku</vt:lpstr>
      <vt:lpstr>Początek_tygodnia</vt:lpstr>
      <vt:lpstr>Region_tytułu_kolumny1..H15.10</vt:lpstr>
      <vt:lpstr>Region_tytułu_kolumny1..H15.11</vt:lpstr>
      <vt:lpstr>Region_tytułu_kolumny1..H15.12</vt:lpstr>
      <vt:lpstr>Region_tytułu_kolumny1..H15.2</vt:lpstr>
      <vt:lpstr>Region_tytułu_kolumny1..H15.3</vt:lpstr>
      <vt:lpstr>Region_tytułu_kolumny1..H15.4</vt:lpstr>
      <vt:lpstr>Region_tytułu_kolumny1..H15.5</vt:lpstr>
      <vt:lpstr>Region_tytułu_kolumny1..H15.6</vt:lpstr>
      <vt:lpstr>Region_tytułu_kolumny1..H15.7</vt:lpstr>
      <vt:lpstr>Region_tytułu_kolumny1..H15.8</vt:lpstr>
      <vt:lpstr>Region_tytułu_kolumny1..H15.9</vt:lpstr>
      <vt:lpstr>Region_tytułu_kolumny1..H17.1</vt:lpstr>
      <vt:lpstr>Region_tytułu_wiersza1..C2</vt:lpstr>
      <vt:lpstr>Region_tytułu_wiersza2..E2</vt:lpstr>
      <vt:lpstr>Rok_kalendarzowy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Microsoft Office User</dc:creator>
  <cp:lastModifiedBy>Microsoft Office User</cp:lastModifiedBy>
  <dcterms:created xsi:type="dcterms:W3CDTF">2017-11-22T01:16:26Z</dcterms:created>
  <dcterms:modified xsi:type="dcterms:W3CDTF">2024-08-22T13:15:18Z</dcterms:modified>
</cp:coreProperties>
</file>